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9\pq fakturering\"/>
    </mc:Choice>
  </mc:AlternateContent>
  <xr:revisionPtr revIDLastSave="0" documentId="8_{763C1DDB-839A-4426-BBFC-18BA2D4690FE}" xr6:coauthVersionLast="47" xr6:coauthVersionMax="47" xr10:uidLastSave="{00000000-0000-0000-0000-000000000000}"/>
  <bookViews>
    <workbookView xWindow="-110" yWindow="-110" windowWidth="19420" windowHeight="1042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definedNames>
    <definedName name="Att_betala">Faktura!$D$23</definedName>
    <definedName name="belopp">Faktura!$D$21:$D$23</definedName>
    <definedName name="Betalningsvillkor">Faktura!$C$5</definedName>
    <definedName name="Fakturadatum">Faktura!$C$4</definedName>
    <definedName name="fakturanr">Faktura!$D$2</definedName>
    <definedName name="Förfallodatum">Faktura!$C$6</definedName>
    <definedName name="Moms">Faktura!$D$22</definedName>
    <definedName name="Mottagare">Faktura!$D$9</definedName>
    <definedName name="output">_xlfn.DROP(_xlfn.ANCHORARRAY(Faktura!$G$21),,1)</definedName>
    <definedName name="select">_xlfn.DROP(output,,1)</definedName>
    <definedName name="Summa">Faktura!$D$21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H20" i="2" a="1"/>
  <c r="H20" i="2" s="1"/>
  <c r="G19" i="2"/>
  <c r="C6" i="2"/>
  <c r="D15" i="2"/>
  <c r="D16" i="2"/>
  <c r="D17" i="2"/>
  <c r="D18" i="2"/>
  <c r="D19" i="2"/>
  <c r="D20" i="2"/>
  <c r="D13" i="2"/>
  <c r="D21" i="2" l="1"/>
  <c r="D22" i="2" l="1"/>
  <c r="D23" i="2" l="1"/>
  <c r="G21" i="2" a="1"/>
  <c r="G21" i="2" s="1"/>
  <c r="F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<sst xmlns="http://schemas.openxmlformats.org/spreadsheetml/2006/main" count="22" uniqueCount="22">
  <si>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</si>
  <si>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</si>
  <si>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</si>
  <si>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</si>
  <si>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</si>
  <si>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</si>
  <si>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</si>
  <si>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</si>
  <si>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</si>
  <si>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</si>
  <si>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</si>
  <si>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</si>
  <si>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</si>
  <si>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</si>
  <si>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</si>
  <si>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</si>
  <si>
    <t>Senaste fakturanr</t>
  </si>
  <si>
    <t>ctrl+shift+, -&gt; dagens datum inskrivet</t>
  </si>
  <si>
    <t>Spara som (F12)</t>
  </si>
  <si>
    <t>Kopiera output</t>
  </si>
  <si>
    <t>PAM Consulting</t>
  </si>
  <si>
    <t>Saker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</si>
</sst>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&quot; dagar&quot;"/>
    <numFmt numFmtId="165" formatCode="#,##0.00;[Red]\-#,##0.00;"/>
    <numFmt numFmtId="166" formatCode="d\ mmm"/>
  </numFmts>
  <fonts count="9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FA7D00"/>
      <name val="Aptos Narrow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3" fillId="4" borderId="4" applyNumberFormat="0" applyFont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  <xf numFmtId="0" fontId="4" fillId="2" borderId="3" xfId="3"/>
    <xf numFmtId="0" fontId="5" fillId="3" borderId="3" xfId="4"/>
    <xf numFmtId="0" fontId="7" fillId="3" borderId="3" xfId="4" applyFont="1"/>
    <xf numFmtId="14" fontId="4" fillId="2" borderId="3" xfId="3" applyNumberFormat="1"/>
    <xf numFmtId="14" fontId="7" fillId="3" borderId="3" xfId="4" applyNumberFormat="1" applyFont="1"/>
    <xf numFmtId="0" fontId="6" fillId="0" borderId="0" xfId="6"/>
    <xf numFmtId="166" fontId="0" fillId="0" borderId="0" xfId="0" applyNumberFormat="1"/>
    <xf numFmtId="0" fontId="0" fillId="4" borderId="4" xfId="5" applyFont="1"/>
    <xf numFmtId="0" fontId="8" fillId="0" borderId="0" xfId="7"/>
    <xf numFmtId="0" fontId="6" fillId="3" borderId="3" xfId="6" applyFill="1" applyBorder="1"/>
  </cellXfs>
  <cellStyles count="8">
    <cellStyle name="Calculation" xfId="4" builtinId="22"/>
    <cellStyle name="Explanatory Text" xfId="6" builtinId="53"/>
    <cellStyle name="Heading 3" xfId="1" builtinId="18"/>
    <cellStyle name="Hyperlink" xfId="7" builtinId="8"/>
    <cellStyle name="Input" xfId="3" builtinId="20"/>
    <cellStyle name="Normal" xfId="0" builtinId="0"/>
    <cellStyle name="Note" xfId="5" builtinId="1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9\pq%20fakturering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  <cell r="B1" t="str">
            <v>Fakturadatum</v>
          </cell>
          <cell r="C1" t="str">
            <v>Förfallodatum</v>
          </cell>
          <cell r="D1" t="str">
            <v>Mottagare</v>
          </cell>
          <cell r="E1" t="str">
            <v>Summa</v>
          </cell>
          <cell r="F1" t="str">
            <v>Moms</v>
          </cell>
          <cell r="G1" t="str">
            <v>Att betala</v>
          </cell>
          <cell r="H1" t="str">
            <v>Betaldatum</v>
          </cell>
        </row>
        <row r="2">
          <cell r="A2">
            <v>1000</v>
          </cell>
        </row>
        <row r="3">
          <cell r="A3">
            <v>1001</v>
          </cell>
        </row>
        <row r="4">
          <cell r="A4">
            <v>1002</v>
          </cell>
        </row>
        <row r="5">
          <cell r="A5">
            <v>1003</v>
          </cell>
        </row>
        <row r="6">
          <cell r="A6">
            <v>1003</v>
          </cell>
        </row>
        <row r="7">
          <cell r="A7">
            <v>1003</v>
          </cell>
        </row>
        <row r="8">
          <cell r="A8">
            <v>1004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O24"/>
  <sheetViews>
    <sheetView tabSelected="1" workbookViewId="0">
      <selection activeCell="H21" sqref="H21:N21"/>
    </sheetView>
  </sheetViews>
  <sheetFormatPr defaultRowHeight="14"/>
  <cols>
    <col min="2" max="2" width="17.6640625" customWidth="1"/>
    <col min="3" max="3" width="10.33203125" bestFit="1" customWidth="1"/>
    <col min="6" max="6" width="19.08203125" customWidth="1"/>
    <col min="7" max="8" width="9.9140625" bestFit="1" customWidth="1"/>
  </cols>
  <sheetData>
    <row r="1" spans="1:6" ht="14.5" thickBot="1">
      <c r="A1" t="s">
        <v>0</v>
      </c>
      <c r="D1" s="3" t="s">
        <v>3</v>
      </c>
      <c r="F1" t="s">
        <v>16</v>
      </c>
    </row>
    <row r="2" spans="1:6">
      <c r="D2" s="6">
        <v>1004</v>
      </c>
      <c r="F2" s="8">
        <f>MAX([1]Reskontra!$A:$A)</f>
        <v>1004</v>
      </c>
    </row>
    <row r="4" spans="1:6" ht="14.5">
      <c r="B4" t="s">
        <v>11</v>
      </c>
      <c r="C4" s="9">
        <v>45785</v>
      </c>
      <c r="F4" s="11" t="s">
        <v>17</v>
      </c>
    </row>
    <row r="5" spans="1:6">
      <c r="B5" t="s">
        <v>13</v>
      </c>
      <c r="C5" s="2">
        <v>30</v>
      </c>
    </row>
    <row r="6" spans="1:6">
      <c r="B6" t="s">
        <v>12</v>
      </c>
      <c r="C6" s="10">
        <f>Fakturadatum+Betalningsvillkor</f>
        <v>45815</v>
      </c>
    </row>
    <row r="7" spans="1:6">
      <c r="C7" s="1"/>
    </row>
    <row r="8" spans="1:6" ht="14.5" thickBot="1">
      <c r="A8" s="3" t="s">
        <v>1</v>
      </c>
      <c r="D8" s="3" t="s">
        <v>2</v>
      </c>
    </row>
    <row r="9" spans="1:6">
      <c r="A9" t="s">
        <v>14</v>
      </c>
      <c r="D9" t="s">
        <v>20</v>
      </c>
    </row>
    <row r="10" spans="1:6">
      <c r="A10" t="s">
        <v>15</v>
      </c>
    </row>
    <row r="12" spans="1:6" ht="14.5" thickBot="1">
      <c r="A12" s="3" t="s">
        <v>4</v>
      </c>
      <c r="B12" s="3" t="s">
        <v>5</v>
      </c>
      <c r="C12" s="3" t="s">
        <v>6</v>
      </c>
      <c r="D12" s="3" t="s">
        <v>7</v>
      </c>
    </row>
    <row r="13" spans="1:6">
      <c r="A13">
        <v>5</v>
      </c>
      <c r="B13" t="s">
        <v>21</v>
      </c>
      <c r="C13">
        <v>5</v>
      </c>
      <c r="D13" s="4">
        <f>C13*A13</f>
        <v>25</v>
      </c>
    </row>
    <row r="14" spans="1:6">
      <c r="D14" s="4">
        <f>C14*A14</f>
        <v>0</v>
      </c>
    </row>
    <row r="15" spans="1:6">
      <c r="D15" s="4">
        <f t="shared" ref="D15:D20" si="0">C15*A15</f>
        <v>0</v>
      </c>
    </row>
    <row r="16" spans="1:6">
      <c r="D16" s="4">
        <f t="shared" si="0"/>
        <v>0</v>
      </c>
    </row>
    <row r="17" spans="3:15">
      <c r="D17" s="4">
        <f t="shared" si="0"/>
        <v>0</v>
      </c>
    </row>
    <row r="18" spans="3:15">
      <c r="D18" s="4">
        <f t="shared" si="0"/>
        <v>0</v>
      </c>
    </row>
    <row r="19" spans="3:15" ht="14.5">
      <c r="D19" s="4">
        <f t="shared" si="0"/>
        <v>0</v>
      </c>
      <c r="F19" s="13" t="s">
        <v>18</v>
      </c>
      <c r="G19" s="11" t="str">
        <f>fakturanr &amp; " " &amp; Mottagare</f>
        <v>1004 PAM Consulting</v>
      </c>
    </row>
    <row r="20" spans="3:15">
      <c r="D20" s="4">
        <f t="shared" si="0"/>
        <v>0</v>
      </c>
      <c r="H20" s="7" t="str" cm="1">
        <f t="array" ref="H20:O20">_xlfn._TRO_TRAILING([1]Reskontra!$1:$1)</f>
        <v>Fakturanr</v>
      </c>
      <c r="I20" t="str">
        <v>Fakturadatum</v>
      </c>
      <c r="J20" t="str">
        <v>Förfallodatum</v>
      </c>
      <c r="K20" t="str">
        <v>Mottagare</v>
      </c>
      <c r="L20" t="str">
        <v>Summa</v>
      </c>
      <c r="M20" t="str">
        <v>Moms</v>
      </c>
      <c r="N20" t="str">
        <v>Att betala</v>
      </c>
      <c r="O20" t="str">
        <v>Betaldatum</v>
      </c>
    </row>
    <row r="21" spans="3:15" ht="14.5">
      <c r="C21" t="s">
        <v>9</v>
      </c>
      <c r="D21" s="4">
        <f>SUM(D13:D20)</f>
        <v>25</v>
      </c>
      <c r="F21" s="14" t="s">
        <v>19</v>
      </c>
      <c r="G21" s="15" t="str" cm="1">
        <f t="array" ref="G21:N21">_xlfn.HSTACK("ctrl+c, ctrl+shift+V",fakturanr,Fakturadatum,Förfallodatum,Mottagare,Summa,Moms,Att_betala)</f>
        <v>ctrl+c, ctrl+shift+V</v>
      </c>
      <c r="H21">
        <v>1004</v>
      </c>
      <c r="I21" s="12">
        <v>45785</v>
      </c>
      <c r="J21" s="12">
        <v>45815</v>
      </c>
      <c r="K21" t="str">
        <v>PAM Consulting</v>
      </c>
      <c r="L21">
        <v>25</v>
      </c>
      <c r="M21">
        <v>6.25</v>
      </c>
      <c r="N21">
        <v>31.25</v>
      </c>
    </row>
    <row r="22" spans="3:15">
      <c r="C22" t="s">
        <v>10</v>
      </c>
      <c r="D22" s="4">
        <f>25%*D21</f>
        <v>6.25</v>
      </c>
    </row>
    <row r="23" spans="3:15" ht="14.5" thickBot="1">
      <c r="C23" t="s">
        <v>8</v>
      </c>
      <c r="D23" s="5">
        <f>SUM(D21:D22)</f>
        <v>31.25</v>
      </c>
    </row>
    <row r="24" spans="3:15" ht="14.5" thickTop="1"/>
  </sheetData>
  <hyperlinks>
    <hyperlink ref="F21" location="output" display="output" xr:uid="{AAC91973-236F-4C52-BE20-663A3A6A6D8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Faktura</vt:lpstr>
      <vt:lpstr>Att_betala</vt:lpstr>
      <vt:lpstr>belopp</vt:lpstr>
      <vt:lpstr>Betalningsvillkor</vt:lpstr>
      <vt:lpstr>Fakturadatum</vt:lpstr>
      <vt:lpstr>fakturanr</vt:lpstr>
      <vt:lpstr>Förfallodatum</vt:lpstr>
      <vt:lpstr>Moms</vt:lpstr>
      <vt:lpstr>Mottagare</vt:lpstr>
      <vt:lpstr>Summa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2025-01-09T11:31:55Z</cp:lastPrinted>
  <dcterms:created xsi:type="dcterms:W3CDTF">2025-01-09T10:30:47Z</dcterms:created>
  <dcterms:modified xsi:type="dcterms:W3CDTF">2025-05-08T10:44:40Z</dcterms:modified>
</cp:coreProperties>
</file>