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40001_{4211714F-8939-4443-8F0E-C8B21C56A1DF}" xr6:coauthVersionLast="47" xr6:coauthVersionMax="47" xr10:uidLastSave="{00000000-0000-0000-0000-000000000000}"/>
  <bookViews>
    <workbookView xWindow="-108" yWindow="-108" windowWidth="45336" windowHeight="26136"/>
  </bookViews>
  <sheets>
    <sheet name="Sheet1" sheetId="1" r:id="rId1"/>
    <sheet name="ascii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 a="1"/>
  <c r="B5" i="1"/>
  <c r="C16" i="1" a="1"/>
  <c r="C16" i="1" s="1"/>
  <c r="C15" i="1" a="1"/>
  <c r="C15" i="1" s="1"/>
  <c r="C23" i="1" a="1"/>
  <c r="C23" i="1" s="1"/>
  <c r="C22" i="1" a="1"/>
  <c r="C22" i="1" s="1"/>
  <c r="C24" i="1" a="1"/>
  <c r="C24" i="1" s="1"/>
  <c r="C25" i="1" a="1"/>
  <c r="C25" i="1" s="1"/>
  <c r="C13" i="1" a="1"/>
  <c r="C13" i="1" s="1"/>
  <c r="C14" i="1" a="1"/>
  <c r="C14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  <c r="C5" i="1"/>
  <c r="C1" i="1" a="1"/>
  <c r="C1" i="1" s="1"/>
</calcChain>
</file>

<file path=xl/comments1.xml><?xml version="1.0" encoding="utf-8"?>
<comments xmlns="http://schemas.openxmlformats.org/spreadsheetml/2006/main">
  <authors>
    <author>su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https://www.w3schools.com/charsets/ref_html_ascii.asp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<sst xmlns="http://schemas.openxmlformats.org/spreadsheetml/2006/main" count="91" uniqueCount="90">
  <si>
    <t>Donald
Duck</t>
  </si>
  <si>
    <t>debug</t>
  </si>
  <si>
    <t>repeat</t>
  </si>
  <si>
    <t>get char</t>
  </si>
  <si>
    <t>get chars</t>
  </si>
  <si>
    <t>count all</t>
  </si>
  <si>
    <t>get all</t>
  </si>
  <si>
    <t>ascii</t>
  </si>
  <si>
    <t>let</t>
  </si>
  <si>
    <t>join</t>
  </si>
  <si>
    <t>[&gt;=32]# ##0;[Red]# ##0</t>
  </si>
  <si>
    <t>Formulatext</t>
  </si>
  <si>
    <t>Calculation</t>
  </si>
  <si>
    <t>Char</t>
  </si>
  <si>
    <t>Number</t>
  </si>
  <si>
    <t>Description</t>
  </si>
  <si>
    <t>NUL</t>
  </si>
  <si>
    <t>null character</t>
  </si>
  <si>
    <t>SOH</t>
  </si>
  <si>
    <t>start of header</t>
  </si>
  <si>
    <t>STX</t>
  </si>
  <si>
    <t>start of text</t>
  </si>
  <si>
    <t>ETX</t>
  </si>
  <si>
    <t>end of text</t>
  </si>
  <si>
    <t>EOT</t>
  </si>
  <si>
    <t>end of transmission</t>
  </si>
  <si>
    <t>ENQ</t>
  </si>
  <si>
    <t>enquiry</t>
  </si>
  <si>
    <t>ACK</t>
  </si>
  <si>
    <t>acknowledge</t>
  </si>
  <si>
    <t>BEL</t>
  </si>
  <si>
    <t>bell (ring)</t>
  </si>
  <si>
    <t>BS</t>
  </si>
  <si>
    <t>backspace</t>
  </si>
  <si>
    <t>HT</t>
  </si>
  <si>
    <t>horizontal tab</t>
  </si>
  <si>
    <t>LF</t>
  </si>
  <si>
    <t>line feed</t>
  </si>
  <si>
    <t>VT</t>
  </si>
  <si>
    <t>vertical tab</t>
  </si>
  <si>
    <t>FF</t>
  </si>
  <si>
    <t>form feed</t>
  </si>
  <si>
    <t>CR</t>
  </si>
  <si>
    <t>carriage return</t>
  </si>
  <si>
    <t>SO</t>
  </si>
  <si>
    <t>shift out</t>
  </si>
  <si>
    <t>SI</t>
  </si>
  <si>
    <t>shift in</t>
  </si>
  <si>
    <t>DLE</t>
  </si>
  <si>
    <t>data link escape</t>
  </si>
  <si>
    <t>DC1</t>
  </si>
  <si>
    <t>device control 1</t>
  </si>
  <si>
    <t>DC2</t>
  </si>
  <si>
    <t>device control 2</t>
  </si>
  <si>
    <t>DC3</t>
  </si>
  <si>
    <t>device control 3</t>
  </si>
  <si>
    <t>DC4</t>
  </si>
  <si>
    <t>device control 4</t>
  </si>
  <si>
    <t>NAK</t>
  </si>
  <si>
    <t>negative acknowledge</t>
  </si>
  <si>
    <t>SYN</t>
  </si>
  <si>
    <t>synchronize</t>
  </si>
  <si>
    <t>ETB</t>
  </si>
  <si>
    <t>end transmission block</t>
  </si>
  <si>
    <t>CAN</t>
  </si>
  <si>
    <t>cancel</t>
  </si>
  <si>
    <t>EM</t>
  </si>
  <si>
    <t>end of medium</t>
  </si>
  <si>
    <t>SUB</t>
  </si>
  <si>
    <t>substitute</t>
  </si>
  <si>
    <t>ESC</t>
  </si>
  <si>
    <t>escape</t>
  </si>
  <si>
    <t>FS</t>
  </si>
  <si>
    <t>file separator</t>
  </si>
  <si>
    <t>GS</t>
  </si>
  <si>
    <t>group separator</t>
  </si>
  <si>
    <t>RS</t>
  </si>
  <si>
    <t>record separator</t>
  </si>
  <si>
    <t>US</t>
  </si>
  <si>
    <t>unit separator</t>
  </si>
  <si>
    <t>DEL</t>
  </si>
  <si>
    <t>delete (rubout)</t>
  </si>
  <si>
    <t>extend</t>
  </si>
  <si>
    <t>ASCII Non Printables</t>
  </si>
  <si>
    <t>ABCDE
cknou</t>
  </si>
  <si>
    <t>find position</t>
  </si>
  <si>
    <t>allowed character</t>
  </si>
  <si>
    <t>exclude not found</t>
  </si>
  <si>
    <t>use ascii non printable abbreviation</t>
  </si>
  <si>
    <t>use ascii non printable abbreviation and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</si>
</sst>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32]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E7E9E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DDDDDD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3" borderId="2" applyNumberFormat="0" applyAlignment="0" applyProtection="0"/>
    <xf numFmtId="0" fontId="6" fillId="4" borderId="3" applyNumberFormat="0" applyAlignment="0" applyProtection="0"/>
    <xf numFmtId="0" fontId="1" fillId="5" borderId="4" applyNumberFormat="0" applyFont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7" fillId="0" borderId="0" xfId="7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7" fillId="0" borderId="0" xfId="7" applyNumberFormat="1" applyAlignment="1">
      <alignment horizontal="right" vertical="top" wrapText="1"/>
    </xf>
    <xf numFmtId="164" fontId="4" fillId="2" borderId="2" xfId="3" quotePrefix="1" applyNumberFormat="1" applyAlignment="1">
      <alignment vertical="top" wrapText="1"/>
    </xf>
    <xf numFmtId="0" fontId="0" fillId="5" borderId="4" xfId="6" applyFont="1" applyAlignment="1">
      <alignment vertical="top"/>
    </xf>
    <xf numFmtId="0" fontId="3" fillId="0" borderId="0" xfId="2" applyAlignment="1">
      <alignment vertical="top" wrapText="1"/>
    </xf>
    <xf numFmtId="0" fontId="5" fillId="3" borderId="2" xfId="4" applyAlignment="1">
      <alignment vertical="top"/>
    </xf>
    <xf numFmtId="0" fontId="3" fillId="0" borderId="0" xfId="2" applyAlignment="1">
      <alignment vertical="top"/>
    </xf>
    <xf numFmtId="0" fontId="10" fillId="6" borderId="5" xfId="0" applyFont="1" applyFill="1" applyBorder="1" applyAlignment="1">
      <alignment horizontal="left" vertical="top" wrapText="1" indent="1"/>
    </xf>
    <xf numFmtId="0" fontId="10" fillId="6" borderId="5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left" vertical="top" wrapText="1" indent="1"/>
    </xf>
    <xf numFmtId="0" fontId="11" fillId="7" borderId="5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 indent="1"/>
    </xf>
    <xf numFmtId="0" fontId="11" fillId="6" borderId="5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horizontal="left" vertical="top" wrapText="1" indent="1"/>
    </xf>
    <xf numFmtId="0" fontId="11" fillId="6" borderId="0" xfId="0" applyFont="1" applyFill="1" applyBorder="1" applyAlignment="1">
      <alignment horizontal="left" vertical="top" wrapText="1"/>
    </xf>
    <xf numFmtId="0" fontId="5" fillId="3" borderId="2" xfId="4" applyAlignment="1">
      <alignment vertical="top" wrapText="1"/>
    </xf>
    <xf numFmtId="0" fontId="2" fillId="0" borderId="1" xfId="1" applyAlignment="1">
      <alignment vertical="top"/>
    </xf>
    <xf numFmtId="0" fontId="6" fillId="4" borderId="3" xfId="5" applyAlignment="1">
      <alignment vertical="top" wrapText="1"/>
    </xf>
    <xf numFmtId="0" fontId="0" fillId="5" borderId="4" xfId="6" applyFont="1" applyAlignment="1">
      <alignment vertical="top" wrapText="1"/>
    </xf>
    <xf numFmtId="164" fontId="5" fillId="3" borderId="2" xfId="4" applyNumberFormat="1" applyAlignment="1">
      <alignment vertical="top"/>
    </xf>
  </cellXfs>
  <cellStyles count="8">
    <cellStyle name="Calculation" xfId="4" builtinId="22"/>
    <cellStyle name="Check Cell" xfId="5" builtinId="23"/>
    <cellStyle name="Explanatory Text" xfId="7" builtinId="53"/>
    <cellStyle name="Heading 1" xfId="1" builtinId="16"/>
    <cellStyle name="Heading 4" xfId="2" builtinId="19"/>
    <cellStyle name="Input" xfId="3" builtinId="20"/>
    <cellStyle name="Normal" xfId="0" builtinId="0"/>
    <cellStyle name="Note" xfId="6" builtinId="1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DDDDD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DDDDD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1" justifyLastLine="0" shrinkToFit="0" readingOrder="0"/>
      <border diagonalUp="0" diagonalDown="0">
        <left/>
        <right/>
        <top/>
        <bottom style="medium">
          <color rgb="FFDDDDDD"/>
        </bottom>
        <vertical/>
        <horizontal/>
      </border>
    </dxf>
    <dxf>
      <border outline="0">
        <bottom style="medium">
          <color rgb="FFDDDDDD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ASCII_non_printable" displayName="ASCII_non_printable" ref="A2:C36" totalsRowShown="0" headerRowBorderDxfId="3" tableBorderDxfId="4">
  <autoFilter ref="A2:C36"/>
  <tableColumns count="3">
    <tableColumn id="1" name="Char" dataDxfId="2"/>
    <tableColumn id="2" name="Number" dataDxfId="1"/>
    <tableColumn id="3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4"/>
  <sheetViews>
    <sheetView tabSelected="1" workbookViewId="0">
      <selection activeCell="J11" sqref="J11"/>
    </sheetView>
  </sheetViews>
  <sheetFormatPr defaultRowHeight="14.4" x14ac:dyDescent="0.3"/>
  <cols>
    <col min="1" max="1" width="15.77734375" style="1" bestFit="1" customWidth="1"/>
    <col min="2" max="2" width="48.6640625" style="2" customWidth="1"/>
    <col min="3" max="22" width="8.88671875" style="1"/>
    <col min="26" max="16384" width="8.88671875" style="1"/>
  </cols>
  <sheetData>
    <row r="1" spans="1:25" s="4" customFormat="1" ht="28.8" x14ac:dyDescent="0.3">
      <c r="A1" s="6" t="s">
        <v>0</v>
      </c>
      <c r="B1" s="5" t="s">
        <v>10</v>
      </c>
      <c r="C1" s="23" cm="1">
        <f t="array" ref="C1:M1">_xlfn.LET(_xlpm.src,A1,
_xlpm.char,MID(_xlpm.src,_xlfn.SEQUENCE(,LEN(_xlpm.src)),1),
_xlpm.result,_xlfn.TEXTJOIN(" | ",,CODE(_xlpm.char)&amp; " " &amp; _xlpm.char),
CODE(_xlpm.char)
)</f>
        <v>68</v>
      </c>
      <c r="D1" s="4">
        <v>111</v>
      </c>
      <c r="E1" s="4">
        <v>110</v>
      </c>
      <c r="F1" s="4">
        <v>97</v>
      </c>
      <c r="G1" s="4">
        <v>108</v>
      </c>
      <c r="H1" s="4">
        <v>100</v>
      </c>
      <c r="I1" s="4">
        <v>10</v>
      </c>
      <c r="J1" s="4">
        <v>68</v>
      </c>
      <c r="K1" s="4">
        <v>117</v>
      </c>
      <c r="L1" s="4">
        <v>99</v>
      </c>
      <c r="M1" s="4">
        <v>107</v>
      </c>
    </row>
    <row r="2" spans="1:25" x14ac:dyDescent="0.3">
      <c r="C2" s="2"/>
    </row>
    <row r="4" spans="1:25" s="3" customFormat="1" x14ac:dyDescent="0.3">
      <c r="B4" s="8" t="s">
        <v>11</v>
      </c>
      <c r="C4" s="10" t="s">
        <v>12</v>
      </c>
    </row>
    <row r="5" spans="1:25" x14ac:dyDescent="0.3">
      <c r="A5" s="7" t="s">
        <v>3</v>
      </c>
      <c r="B5" s="19" t="str" cm="1">
        <f t="array" aca="1" ref="B5:B25" ca="1">IFERROR(_xlfn.FORMULATEXT(OFFSET(B5,,1,MAX(_xlfn._xlws.FILTER(ROW(C:C),C:C&lt;&gt;""))-ROW()+1)),"")</f>
        <v>=MID($A$1;1;1)</v>
      </c>
      <c r="C5" s="9" t="str">
        <f>MID($A$1,1,1)</f>
        <v>D</v>
      </c>
      <c r="W5" s="1"/>
      <c r="X5" s="1"/>
      <c r="Y5" s="1"/>
    </row>
    <row r="6" spans="1:25" x14ac:dyDescent="0.3">
      <c r="A6" s="7" t="s">
        <v>4</v>
      </c>
      <c r="B6" s="2" t="str">
        <f ca="1"/>
        <v>=MID($A$1;{1\2\3};1)</v>
      </c>
      <c r="C6" s="9" t="str" cm="1">
        <f t="array" ref="C6:E6">MID($A$1,{1,2,3},1)</f>
        <v>D</v>
      </c>
      <c r="D6" s="1" t="str">
        <v>o</v>
      </c>
      <c r="E6" s="1" t="str">
        <v>n</v>
      </c>
      <c r="W6" s="1"/>
      <c r="X6" s="1"/>
      <c r="Y6" s="1"/>
    </row>
    <row r="7" spans="1:25" x14ac:dyDescent="0.3">
      <c r="A7" s="7" t="s">
        <v>5</v>
      </c>
      <c r="B7" s="2" t="str">
        <f ca="1"/>
        <v>=SEQUENCE(1;LEN($A$1))</v>
      </c>
      <c r="C7" s="9" cm="1">
        <f t="array" ref="C7:M7">_xlfn.SEQUENCE(1,LEN($A$1))</f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W7" s="1"/>
      <c r="X7" s="1"/>
      <c r="Y7" s="1"/>
    </row>
    <row r="8" spans="1:25" x14ac:dyDescent="0.3">
      <c r="A8" s="7" t="s">
        <v>6</v>
      </c>
      <c r="B8" s="2" t="str">
        <f ca="1"/>
        <v>=MID($A$1;SEQUENCE(1;LEN($A$1));1)</v>
      </c>
      <c r="C8" s="9" t="str" cm="1">
        <f t="array" ref="C8:M8">MID($A$1,_xlfn.SEQUENCE(1,LEN($A$1)),1)</f>
        <v>D</v>
      </c>
      <c r="D8" s="1" t="str">
        <v>o</v>
      </c>
      <c r="E8" s="1" t="str">
        <v>n</v>
      </c>
      <c r="F8" s="1" t="str">
        <v>a</v>
      </c>
      <c r="G8" s="1" t="str">
        <v>l</v>
      </c>
      <c r="H8" s="1" t="str">
        <v>d</v>
      </c>
      <c r="I8" s="1" t="str">
        <v xml:space="preserve">
</v>
      </c>
      <c r="J8" s="1" t="str">
        <v>D</v>
      </c>
      <c r="K8" s="1" t="str">
        <v>u</v>
      </c>
      <c r="L8" s="1" t="str">
        <v>c</v>
      </c>
      <c r="M8" s="1" t="str">
        <v>k</v>
      </c>
      <c r="W8" s="1"/>
      <c r="X8" s="1"/>
      <c r="Y8" s="1"/>
    </row>
    <row r="9" spans="1:25" x14ac:dyDescent="0.3">
      <c r="A9" s="7" t="s">
        <v>7</v>
      </c>
      <c r="B9" s="2" t="str">
        <f ca="1"/>
        <v>=CODE(MID($A$1;SEQUENCE(1;LEN($A$1));1))</v>
      </c>
      <c r="C9" s="9" cm="1">
        <f t="array" ref="C9:M9">CODE(MID($A$1,_xlfn.SEQUENCE(1,LEN($A$1)),1))</f>
        <v>68</v>
      </c>
      <c r="D9" s="1">
        <v>111</v>
      </c>
      <c r="E9" s="1">
        <v>110</v>
      </c>
      <c r="F9" s="1">
        <v>97</v>
      </c>
      <c r="G9" s="1">
        <v>108</v>
      </c>
      <c r="H9" s="1">
        <v>100</v>
      </c>
      <c r="I9" s="1">
        <v>10</v>
      </c>
      <c r="J9" s="1">
        <v>68</v>
      </c>
      <c r="K9" s="1">
        <v>117</v>
      </c>
      <c r="L9" s="1">
        <v>99</v>
      </c>
      <c r="M9" s="1">
        <v>107</v>
      </c>
      <c r="W9" s="1"/>
      <c r="X9" s="1"/>
      <c r="Y9" s="1"/>
    </row>
    <row r="10" spans="1:25" ht="28.8" x14ac:dyDescent="0.3">
      <c r="A10" s="7" t="s">
        <v>2</v>
      </c>
      <c r="B10" s="2" t="str">
        <f ca="1"/>
        <v>=MID($A$1;SEQUENCE(1;LEN($A$1));1) &amp; " " &amp; CODE(MID($A$1;SEQUENCE(1;LEN($A$1));1))</v>
      </c>
      <c r="C10" s="9" t="str" cm="1">
        <f t="array" ref="C10:M10">MID($A$1,_xlfn.SEQUENCE(1,LEN($A$1)),1) &amp; " " &amp; CODE(MID($A$1,_xlfn.SEQUENCE(1,LEN($A$1)),1))</f>
        <v>D 68</v>
      </c>
      <c r="D10" s="1" t="str">
        <v>o 111</v>
      </c>
      <c r="E10" s="1" t="str">
        <v>n 110</v>
      </c>
      <c r="F10" s="1" t="str">
        <v>a 97</v>
      </c>
      <c r="G10" s="1" t="str">
        <v>l 108</v>
      </c>
      <c r="H10" s="1" t="str">
        <v>d 100</v>
      </c>
      <c r="I10" s="1" t="str">
        <v xml:space="preserve">
 10</v>
      </c>
      <c r="J10" s="1" t="str">
        <v>D 68</v>
      </c>
      <c r="K10" s="1" t="str">
        <v>u 117</v>
      </c>
      <c r="L10" s="1" t="str">
        <v>c 99</v>
      </c>
      <c r="M10" s="1" t="str">
        <v>k 107</v>
      </c>
      <c r="W10" s="1"/>
      <c r="X10" s="1"/>
      <c r="Y10" s="1"/>
    </row>
    <row r="11" spans="1:25" ht="57.6" x14ac:dyDescent="0.3">
      <c r="A11" s="7" t="s">
        <v>8</v>
      </c>
      <c r="B11" s="2" t="str">
        <f ca="1"/>
        <v>=LET(chr;MID($A$1;SEQUENCE(1;LEN($A$1));1);
chrInfo;chr &amp; " " &amp; CODE(chr);
chrInfo
)</v>
      </c>
      <c r="C11" s="9" t="str" cm="1">
        <f t="array" ref="C11:M11">_xlfn.LET(_xlpm.chr,MID($A$1,_xlfn.SEQUENCE(1,LEN($A$1)),1),
_xlpm.chrInfo,_xlpm.chr &amp; " " &amp; CODE(_xlpm.chr),
_xlpm.chrInfo
)</f>
        <v>D 68</v>
      </c>
      <c r="D11" s="1" t="str">
        <v>o 111</v>
      </c>
      <c r="E11" s="1" t="str">
        <v>n 110</v>
      </c>
      <c r="F11" s="1" t="str">
        <v>a 97</v>
      </c>
      <c r="G11" s="1" t="str">
        <v>l 108</v>
      </c>
      <c r="H11" s="1" t="str">
        <v>d 100</v>
      </c>
      <c r="I11" s="1" t="str">
        <v xml:space="preserve">
 10</v>
      </c>
      <c r="J11" s="1" t="str">
        <v>D 68</v>
      </c>
      <c r="K11" s="1" t="str">
        <v>u 117</v>
      </c>
      <c r="L11" s="1" t="str">
        <v>c 99</v>
      </c>
      <c r="M11" s="1" t="str">
        <v>k 107</v>
      </c>
      <c r="W11" s="1"/>
      <c r="X11" s="1"/>
      <c r="Y11" s="1"/>
    </row>
    <row r="12" spans="1:25" ht="57.6" x14ac:dyDescent="0.3">
      <c r="A12" s="7" t="s">
        <v>1</v>
      </c>
      <c r="B12" s="2" t="str">
        <f ca="1"/>
        <v>=LET(chr;MID($A$1;SEQUENCE(1;LEN($A$1));1);
chrInfo;chr &amp; " " &amp; CODE(chr);
chr
)</v>
      </c>
      <c r="C12" s="9" t="str" cm="1">
        <f t="array" ref="C12:M12">_xlfn.LET(_xlpm.chr,MID($A$1,_xlfn.SEQUENCE(1,LEN($A$1)),1),
_xlpm.chrInfo,_xlpm.chr &amp; " " &amp; CODE(_xlpm.chr),
_xlpm.chr
)</f>
        <v>D</v>
      </c>
      <c r="D12" s="1" t="str">
        <v>o</v>
      </c>
      <c r="E12" s="1" t="str">
        <v>n</v>
      </c>
      <c r="F12" s="1" t="str">
        <v>a</v>
      </c>
      <c r="G12" s="1" t="str">
        <v>l</v>
      </c>
      <c r="H12" s="1" t="str">
        <v>d</v>
      </c>
      <c r="I12" s="1" t="str">
        <v xml:space="preserve">
</v>
      </c>
      <c r="J12" s="1" t="str">
        <v>D</v>
      </c>
      <c r="K12" s="1" t="str">
        <v>u</v>
      </c>
      <c r="L12" s="1" t="str">
        <v>c</v>
      </c>
      <c r="M12" s="1" t="str">
        <v>k</v>
      </c>
      <c r="W12" s="1"/>
      <c r="X12" s="1"/>
      <c r="Y12" s="1"/>
    </row>
    <row r="13" spans="1:25" s="3" customFormat="1" ht="100.8" x14ac:dyDescent="0.3">
      <c r="A13" s="7" t="s">
        <v>82</v>
      </c>
      <c r="B13" s="2" t="str">
        <f ca="1"/>
        <v>=LET(chr;MID($A$1;SEQUENCE(1;LEN($A$1));1);
chrCode;CODE(chr);
chrInfo;chr &amp; " " &amp; chrCode;
chrPrint;IFERROR(XLOOKUP(chrCode;ASCII_non_printable[Number];ASCII_non_printable[Description]);chr);
chrPrint
)</v>
      </c>
      <c r="C13" s="9" t="str" cm="1">
        <f t="array" ref="C13:M13">_xlfn.LET(_xlpm.chr,MID($A$1,_xlfn.SEQUENCE(1,LEN($A$1)),1),
_xlpm.chrCode,CODE(_xlpm.chr),
_xlpm.chrInfo,_xlpm.chr &amp; " " &amp; _xlpm.chrCode,
_xlpm.chrPrint,IFERROR(_xlfn.XLOOKUP(_xlpm.chrCode,ASCII_non_printable[Number],ASCII_non_printable[Description]),_xlpm.chr),
_xlpm.chrPrint
)</f>
        <v>D</v>
      </c>
      <c r="D13" s="3" t="str">
        <v>o</v>
      </c>
      <c r="E13" s="3" t="str">
        <v>n</v>
      </c>
      <c r="F13" s="3" t="str">
        <v>a</v>
      </c>
      <c r="G13" s="3" t="str">
        <v>l</v>
      </c>
      <c r="H13" s="3" t="str">
        <v>d</v>
      </c>
      <c r="I13" s="3" t="str">
        <v>line feed</v>
      </c>
      <c r="J13" s="3" t="str">
        <v>D</v>
      </c>
      <c r="K13" s="3" t="str">
        <v>u</v>
      </c>
      <c r="L13" s="3" t="str">
        <v>c</v>
      </c>
      <c r="M13" s="3" t="str">
        <v>k</v>
      </c>
    </row>
    <row r="14" spans="1:25" ht="57.6" x14ac:dyDescent="0.3">
      <c r="A14" s="7" t="s">
        <v>9</v>
      </c>
      <c r="B14" s="2" t="str">
        <f ca="1"/>
        <v>=LET(chr;MID($A$1;SEQUENCE(1;LEN($A$1));1);
chrInfo;chr &amp; " " &amp; CODE(chr);
TEXTJOIN(" | ";;chrInfo)
)</v>
      </c>
      <c r="C14" s="9" t="str" cm="1">
        <f t="array" ref="C14">_xlfn.LET(_xlpm.chr,MID($A$1,_xlfn.SEQUENCE(1,LEN($A$1)),1),
_xlpm.chrInfo,_xlpm.chr &amp; " " &amp; CODE(_xlpm.chr),
_xlfn.TEXTJOIN(" | ",,_xlpm.chrInfo)
)</f>
        <v>D 68 | o 111 | n 110 | a 97 | l 108 | d 100 | 
 10 | D 68 | u 117 | c 99 | k 107</v>
      </c>
      <c r="W14" s="1"/>
      <c r="X14" s="1"/>
      <c r="Y14" s="1"/>
    </row>
    <row r="15" spans="1:25" ht="100.8" x14ac:dyDescent="0.3">
      <c r="A15" s="22" t="s">
        <v>88</v>
      </c>
      <c r="B15" s="2" t="str">
        <f ca="1"/>
        <v>=LET(chr;MID($A$1;SEQUENCE(1;LEN($A$1));1);
chrCode;CODE(chr);
chrPrint;IFERROR(XLOOKUP(chrCode;ASCII_non_printable[Number];ASCII_non_printable[Char]);chr);
chrInfo;chrPrint &amp; " " &amp; chrCode;
TEXTJOIN(" | ";;chrInfo)
)</v>
      </c>
      <c r="C15" s="9" t="str" cm="1">
        <f t="array" ref="C15">_xlfn.LET(_xlpm.chr,MID($A$1,_xlfn.SEQUENCE(1,LEN($A$1)),1),
_xlpm.chrCode,CODE(_xlpm.chr),
_xlpm.chrPrint,IFERROR(_xlfn.XLOOKUP(_xlpm.chrCode,ASCII_non_printable[Number],ASCII_non_printable[Char]),_xlpm.chr),
_xlpm.chrInfo,_xlpm.chrPrint &amp; " " &amp; _xlpm.chrCode,
_xlfn.TEXTJOIN(" | ",,_xlpm.chrInfo)
)</f>
        <v>D 68 | o 111 | n 110 | a 97 | l 108 | d 100 | LF 10 | D 68 | u 117 | c 99 | k 107</v>
      </c>
      <c r="W15" s="1"/>
      <c r="X15" s="1"/>
      <c r="Y15" s="1"/>
    </row>
    <row r="16" spans="1:25" ht="144" x14ac:dyDescent="0.3">
      <c r="A16" s="22" t="s">
        <v>89</v>
      </c>
      <c r="B16" s="2" t="str">
        <f ca="1"/>
        <v>=LET(chr;MID($A$1;SEQUENCE(1;LEN($A$1));1);
chrCode;CODE(chr);
chrPrintS;IFERROR(XLOOKUP(chrCode;ASCII_non_printable[Number];ASCII_non_printable[Char]);chr);
chrPrintL;IFERROR(" " &amp; XLOOKUP(chrCode;ASCII_non_printable[Number];ASCII_non_printable[Description]);"");
chrInfo;chrPrintS &amp; " " &amp; chrCode &amp; chrPrintL;
TEXTJOIN(" | ";;chrInfo)
)</v>
      </c>
      <c r="C16" s="9" t="str" cm="1">
        <f t="array" ref="C16">_xlfn.LET(_xlpm.chr,MID($A$1,_xlfn.SEQUENCE(1,LEN($A$1)),1),
_xlpm.chrCode,CODE(_xlpm.chr),
_xlpm.chrPrintS,IFERROR(_xlfn.XLOOKUP(_xlpm.chrCode,ASCII_non_printable[Number],ASCII_non_printable[Char]),_xlpm.chr),
_xlpm.chrPrintL,IFERROR(" " &amp; _xlfn.XLOOKUP(_xlpm.chrCode,ASCII_non_printable[Number],ASCII_non_printable[Description]),""),
_xlpm.chrInfo,_xlpm.chrPrintS &amp; " " &amp; _xlpm.chrCode &amp; _xlpm.chrPrintL,
_xlfn.TEXTJOIN(" | ",,_xlpm.chrInfo)
)</f>
        <v>D 68 | o 111 | n 110 | a 97 | l 108 | d 100 | LF 10 line feed | D 68 | u 117 | c 99 | k 107</v>
      </c>
      <c r="W16" s="1"/>
      <c r="X16" s="1"/>
      <c r="Y16" s="1"/>
    </row>
    <row r="17" spans="1:25" x14ac:dyDescent="0.3">
      <c r="B17" s="2" t="str">
        <f ca="1"/>
        <v/>
      </c>
      <c r="W17" s="1"/>
      <c r="X17" s="1"/>
      <c r="Y17" s="1"/>
    </row>
    <row r="18" spans="1:25" x14ac:dyDescent="0.3">
      <c r="B18" s="2" t="str">
        <f ca="1"/>
        <v/>
      </c>
      <c r="W18" s="1"/>
      <c r="X18" s="1"/>
      <c r="Y18" s="1"/>
    </row>
    <row r="19" spans="1:25" ht="15" thickBot="1" x14ac:dyDescent="0.35">
      <c r="B19" s="2" t="str">
        <f ca="1"/>
        <v/>
      </c>
      <c r="W19" s="1"/>
      <c r="X19" s="1"/>
      <c r="Y19" s="1"/>
    </row>
    <row r="20" spans="1:25" ht="30" thickTop="1" thickBot="1" x14ac:dyDescent="0.35">
      <c r="B20" s="2" t="str">
        <f ca="1"/>
        <v/>
      </c>
      <c r="C20" s="21" t="s">
        <v>84</v>
      </c>
      <c r="W20" s="1"/>
      <c r="X20" s="1"/>
      <c r="Y20" s="1"/>
    </row>
    <row r="21" spans="1:25" ht="15" thickTop="1" x14ac:dyDescent="0.3">
      <c r="B21" s="2" t="str">
        <f ca="1"/>
        <v/>
      </c>
      <c r="W21" s="1"/>
      <c r="X21" s="1"/>
      <c r="Y21" s="1"/>
    </row>
    <row r="22" spans="1:25" ht="72" x14ac:dyDescent="0.3">
      <c r="A22" s="7" t="s">
        <v>85</v>
      </c>
      <c r="B22" s="2" t="str">
        <f ca="1"/>
        <v>=LET(src;$A$1;
limit;$C$20;
chr;MID(src;SEQUENCE(1;LEN(src));1);
FIND(chr;limit)
)</v>
      </c>
      <c r="C22" s="9" cm="1">
        <f t="array" ref="C22:M22">_xlfn.LET(_xlpm.src,$A$1,
_xlpm.limit,$C$20,
_xlpm.chr,MID(_xlpm.src,_xlfn.SEQUENCE(1,LEN(_xlpm.src)),1),
FIND(_xlpm.chr,_xlpm.limit)
)</f>
        <v>4</v>
      </c>
      <c r="D22" s="1">
        <v>10</v>
      </c>
      <c r="E22" s="1">
        <v>9</v>
      </c>
      <c r="F22" s="1" t="e">
        <v>#VALUE!</v>
      </c>
      <c r="G22" s="1" t="e">
        <v>#VALUE!</v>
      </c>
      <c r="H22" s="1" t="e">
        <v>#VALUE!</v>
      </c>
      <c r="I22" s="1">
        <v>6</v>
      </c>
      <c r="J22" s="1">
        <v>4</v>
      </c>
      <c r="K22" s="1">
        <v>11</v>
      </c>
      <c r="L22" s="1">
        <v>7</v>
      </c>
      <c r="M22" s="1">
        <v>8</v>
      </c>
      <c r="W22" s="1"/>
      <c r="X22" s="1"/>
      <c r="Y22" s="1"/>
    </row>
    <row r="23" spans="1:25" s="3" customFormat="1" ht="72" x14ac:dyDescent="0.3">
      <c r="A23" s="7" t="s">
        <v>86</v>
      </c>
      <c r="B23" s="2" t="str">
        <f ca="1"/>
        <v>=LET(src;$A$1;
limit;$C$20;
chr;MID(src;SEQUENCE(1;LEN(src));1);
MID(limit;FIND(chr;limit);1)
)</v>
      </c>
      <c r="C23" s="9" t="str" cm="1">
        <f t="array" ref="C23:M23">_xlfn.LET(_xlpm.src,$A$1,
_xlpm.limit,$C$20,
_xlpm.chr,MID(_xlpm.src,_xlfn.SEQUENCE(1,LEN(_xlpm.src)),1),
MID(_xlpm.limit,FIND(_xlpm.chr,_xlpm.limit),1)
)</f>
        <v>D</v>
      </c>
      <c r="D23" s="3" t="str">
        <v>o</v>
      </c>
      <c r="E23" s="3" t="str">
        <v>n</v>
      </c>
      <c r="F23" s="3" t="e">
        <v>#VALUE!</v>
      </c>
      <c r="G23" s="3" t="e">
        <v>#VALUE!</v>
      </c>
      <c r="H23" s="3" t="e">
        <v>#VALUE!</v>
      </c>
      <c r="I23" s="3" t="str">
        <v xml:space="preserve">
</v>
      </c>
      <c r="J23" s="3" t="str">
        <v>D</v>
      </c>
      <c r="K23" s="3" t="str">
        <v>u</v>
      </c>
      <c r="L23" s="3" t="str">
        <v>c</v>
      </c>
      <c r="M23" s="3" t="str">
        <v>k</v>
      </c>
    </row>
    <row r="24" spans="1:25" s="3" customFormat="1" ht="72" x14ac:dyDescent="0.3">
      <c r="A24" s="7" t="s">
        <v>87</v>
      </c>
      <c r="B24" s="2" t="str">
        <f ca="1"/>
        <v>=LET(src;$A$1;
limit;$C$20;
chr;MID(src;SEQUENCE(1;LEN(src));1);
IFERROR(MID(limit;FIND(chr;limit);1);"")
)</v>
      </c>
      <c r="C24" s="9" t="str" cm="1">
        <f t="array" ref="C24:M24">_xlfn.LET(_xlpm.src,$A$1,
_xlpm.limit,$C$20,
_xlpm.chr,MID(_xlpm.src,_xlfn.SEQUENCE(1,LEN(_xlpm.src)),1),
IFERROR(MID(_xlpm.limit,FIND(_xlpm.chr,_xlpm.limit),1),"")
)</f>
        <v>D</v>
      </c>
      <c r="D24" s="3" t="str">
        <v>o</v>
      </c>
      <c r="E24" s="3" t="str">
        <v>n</v>
      </c>
      <c r="F24" s="3" t="str">
        <v/>
      </c>
      <c r="G24" s="3" t="str">
        <v/>
      </c>
      <c r="H24" s="3" t="str">
        <v/>
      </c>
      <c r="I24" s="3" t="str">
        <v xml:space="preserve">
</v>
      </c>
      <c r="J24" s="3" t="str">
        <v>D</v>
      </c>
      <c r="K24" s="3" t="str">
        <v>u</v>
      </c>
      <c r="L24" s="3" t="str">
        <v>c</v>
      </c>
      <c r="M24" s="3" t="str">
        <v>k</v>
      </c>
    </row>
    <row r="25" spans="1:25" ht="86.4" x14ac:dyDescent="0.3">
      <c r="A25" s="7" t="s">
        <v>9</v>
      </c>
      <c r="B25" s="2" t="str">
        <f ca="1"/>
        <v>=LET(src;$A$1;
limit;$C$20;
chr;MID(src;SEQUENCE(1;LEN(src));1);
chrFound;IFERROR(MID(limit;FIND(chr;limit);1);"");
TEXTJOIN("";;chrFound)
)</v>
      </c>
      <c r="C25" s="19" t="str" cm="1">
        <f t="array" ref="C25">_xlfn.LET(_xlpm.src,$A$1,
_xlpm.limit,$C$20,
_xlpm.chr,MID(_xlpm.src,_xlfn.SEQUENCE(1,LEN(_xlpm.src)),1),
_xlpm.chrFound,IFERROR(MID(_xlpm.limit,FIND(_xlpm.chr,_xlpm.limit),1),""),
_xlfn.TEXTJOIN("",,_xlpm.chrFound)
)</f>
        <v>Don
Duck</v>
      </c>
      <c r="W25" s="1"/>
      <c r="X25" s="1"/>
      <c r="Y25" s="1"/>
    </row>
    <row r="26" spans="1:25" x14ac:dyDescent="0.3">
      <c r="W26" s="1"/>
      <c r="X26" s="1"/>
      <c r="Y26" s="1"/>
    </row>
    <row r="27" spans="1:25" x14ac:dyDescent="0.3">
      <c r="W27" s="1"/>
      <c r="X27" s="1"/>
      <c r="Y27" s="1"/>
    </row>
    <row r="28" spans="1:25" x14ac:dyDescent="0.3">
      <c r="W28" s="1"/>
      <c r="X28" s="1"/>
      <c r="Y28" s="1"/>
    </row>
    <row r="29" spans="1:25" x14ac:dyDescent="0.3">
      <c r="W29" s="1"/>
      <c r="X29" s="1"/>
      <c r="Y29" s="1"/>
    </row>
    <row r="30" spans="1:25" x14ac:dyDescent="0.3">
      <c r="W30" s="1"/>
      <c r="X30" s="1"/>
      <c r="Y30" s="1"/>
    </row>
    <row r="31" spans="1:25" x14ac:dyDescent="0.3">
      <c r="W31" s="1"/>
      <c r="X31" s="1"/>
      <c r="Y31" s="1"/>
    </row>
    <row r="32" spans="1:25" x14ac:dyDescent="0.3">
      <c r="W32" s="1"/>
      <c r="X32" s="1"/>
      <c r="Y32" s="1"/>
    </row>
    <row r="33" spans="23:25" x14ac:dyDescent="0.3">
      <c r="W33" s="1"/>
      <c r="X33" s="1"/>
      <c r="Y33" s="1"/>
    </row>
    <row r="34" spans="23:25" x14ac:dyDescent="0.3">
      <c r="W34" s="1"/>
      <c r="X34" s="1"/>
      <c r="Y34" s="1"/>
    </row>
    <row r="35" spans="23:25" x14ac:dyDescent="0.3">
      <c r="W35" s="1"/>
      <c r="X35" s="1"/>
      <c r="Y35" s="1"/>
    </row>
    <row r="36" spans="23:25" x14ac:dyDescent="0.3">
      <c r="W36" s="1"/>
      <c r="X36" s="1"/>
      <c r="Y36" s="1"/>
    </row>
    <row r="37" spans="23:25" x14ac:dyDescent="0.3">
      <c r="W37" s="1"/>
      <c r="X37" s="1"/>
      <c r="Y37" s="1"/>
    </row>
    <row r="38" spans="23:25" x14ac:dyDescent="0.3">
      <c r="W38" s="1"/>
      <c r="X38" s="1"/>
      <c r="Y38" s="1"/>
    </row>
    <row r="39" spans="23:25" x14ac:dyDescent="0.3">
      <c r="W39" s="1"/>
      <c r="X39" s="1"/>
      <c r="Y39" s="1"/>
    </row>
    <row r="40" spans="23:25" x14ac:dyDescent="0.3">
      <c r="W40" s="1"/>
      <c r="X40" s="1"/>
      <c r="Y40" s="1"/>
    </row>
    <row r="41" spans="23:25" x14ac:dyDescent="0.3">
      <c r="W41" s="1"/>
      <c r="X41" s="1"/>
      <c r="Y41" s="1"/>
    </row>
    <row r="42" spans="23:25" x14ac:dyDescent="0.3">
      <c r="W42" s="1"/>
      <c r="X42" s="1"/>
      <c r="Y42" s="1"/>
    </row>
    <row r="43" spans="23:25" x14ac:dyDescent="0.3">
      <c r="W43" s="1"/>
      <c r="X43" s="1"/>
      <c r="Y43" s="1"/>
    </row>
    <row r="44" spans="23:25" x14ac:dyDescent="0.3">
      <c r="W44" s="1"/>
      <c r="X44" s="1"/>
      <c r="Y44" s="1"/>
    </row>
    <row r="45" spans="23:25" x14ac:dyDescent="0.3">
      <c r="W45" s="1"/>
      <c r="X45" s="1"/>
      <c r="Y45" s="1"/>
    </row>
    <row r="46" spans="23:25" x14ac:dyDescent="0.3">
      <c r="W46" s="1"/>
      <c r="X46" s="1"/>
      <c r="Y46" s="1"/>
    </row>
    <row r="47" spans="23:25" x14ac:dyDescent="0.3">
      <c r="W47" s="1"/>
      <c r="X47" s="1"/>
      <c r="Y47" s="1"/>
    </row>
    <row r="48" spans="23:25" x14ac:dyDescent="0.3">
      <c r="W48" s="1"/>
      <c r="X48" s="1"/>
      <c r="Y48" s="1"/>
    </row>
    <row r="49" spans="23:25" x14ac:dyDescent="0.3">
      <c r="W49" s="1"/>
      <c r="X49" s="1"/>
      <c r="Y49" s="1"/>
    </row>
    <row r="50" spans="23:25" x14ac:dyDescent="0.3">
      <c r="W50" s="1"/>
      <c r="X50" s="1"/>
      <c r="Y50" s="1"/>
    </row>
    <row r="51" spans="23:25" x14ac:dyDescent="0.3">
      <c r="W51" s="1"/>
      <c r="X51" s="1"/>
      <c r="Y51" s="1"/>
    </row>
    <row r="52" spans="23:25" x14ac:dyDescent="0.3">
      <c r="W52" s="1"/>
      <c r="X52" s="1"/>
      <c r="Y52" s="1"/>
    </row>
    <row r="53" spans="23:25" x14ac:dyDescent="0.3">
      <c r="W53" s="1"/>
      <c r="X53" s="1"/>
      <c r="Y53" s="1"/>
    </row>
    <row r="54" spans="23:25" x14ac:dyDescent="0.3">
      <c r="W54" s="1"/>
      <c r="X54" s="1"/>
      <c r="Y54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3" sqref="A3"/>
    </sheetView>
  </sheetViews>
  <sheetFormatPr defaultRowHeight="14.4" x14ac:dyDescent="0.3"/>
  <cols>
    <col min="1" max="1" width="8.88671875" style="1"/>
    <col min="2" max="2" width="10.109375" style="1" customWidth="1"/>
    <col min="3" max="3" width="13" style="1" customWidth="1"/>
  </cols>
  <sheetData>
    <row r="1" spans="1:3" ht="20.399999999999999" thickBot="1" x14ac:dyDescent="0.35">
      <c r="A1" s="20" t="s">
        <v>83</v>
      </c>
    </row>
    <row r="2" spans="1:3" ht="15.6" thickTop="1" thickBot="1" x14ac:dyDescent="0.35">
      <c r="A2" s="11" t="s">
        <v>13</v>
      </c>
      <c r="B2" s="12" t="s">
        <v>14</v>
      </c>
      <c r="C2" s="12" t="s">
        <v>15</v>
      </c>
    </row>
    <row r="3" spans="1:3" ht="15" thickBot="1" x14ac:dyDescent="0.35">
      <c r="A3" s="13" t="s">
        <v>16</v>
      </c>
      <c r="B3" s="14">
        <v>0</v>
      </c>
      <c r="C3" s="14" t="s">
        <v>17</v>
      </c>
    </row>
    <row r="4" spans="1:3" ht="23.4" thickBot="1" x14ac:dyDescent="0.35">
      <c r="A4" s="15" t="s">
        <v>18</v>
      </c>
      <c r="B4" s="16">
        <v>1</v>
      </c>
      <c r="C4" s="16" t="s">
        <v>19</v>
      </c>
    </row>
    <row r="5" spans="1:3" ht="15" thickBot="1" x14ac:dyDescent="0.35">
      <c r="A5" s="13" t="s">
        <v>20</v>
      </c>
      <c r="B5" s="14">
        <v>2</v>
      </c>
      <c r="C5" s="14" t="s">
        <v>21</v>
      </c>
    </row>
    <row r="6" spans="1:3" ht="15" thickBot="1" x14ac:dyDescent="0.35">
      <c r="A6" s="15" t="s">
        <v>22</v>
      </c>
      <c r="B6" s="16">
        <v>3</v>
      </c>
      <c r="C6" s="16" t="s">
        <v>23</v>
      </c>
    </row>
    <row r="7" spans="1:3" ht="23.4" thickBot="1" x14ac:dyDescent="0.35">
      <c r="A7" s="13" t="s">
        <v>24</v>
      </c>
      <c r="B7" s="14">
        <v>4</v>
      </c>
      <c r="C7" s="14" t="s">
        <v>25</v>
      </c>
    </row>
    <row r="8" spans="1:3" ht="15" thickBot="1" x14ac:dyDescent="0.35">
      <c r="A8" s="15" t="s">
        <v>26</v>
      </c>
      <c r="B8" s="16">
        <v>5</v>
      </c>
      <c r="C8" s="16" t="s">
        <v>27</v>
      </c>
    </row>
    <row r="9" spans="1:3" ht="15" thickBot="1" x14ac:dyDescent="0.35">
      <c r="A9" s="13" t="s">
        <v>28</v>
      </c>
      <c r="B9" s="14">
        <v>6</v>
      </c>
      <c r="C9" s="14" t="s">
        <v>29</v>
      </c>
    </row>
    <row r="10" spans="1:3" ht="15" thickBot="1" x14ac:dyDescent="0.35">
      <c r="A10" s="15" t="s">
        <v>30</v>
      </c>
      <c r="B10" s="16">
        <v>7</v>
      </c>
      <c r="C10" s="16" t="s">
        <v>31</v>
      </c>
    </row>
    <row r="11" spans="1:3" ht="15" thickBot="1" x14ac:dyDescent="0.35">
      <c r="A11" s="13" t="s">
        <v>32</v>
      </c>
      <c r="B11" s="14">
        <v>8</v>
      </c>
      <c r="C11" s="14" t="s">
        <v>33</v>
      </c>
    </row>
    <row r="12" spans="1:3" ht="15" thickBot="1" x14ac:dyDescent="0.35">
      <c r="A12" s="15" t="s">
        <v>34</v>
      </c>
      <c r="B12" s="16">
        <v>9</v>
      </c>
      <c r="C12" s="16" t="s">
        <v>35</v>
      </c>
    </row>
    <row r="13" spans="1:3" ht="15" thickBot="1" x14ac:dyDescent="0.35">
      <c r="A13" s="13" t="s">
        <v>36</v>
      </c>
      <c r="B13" s="14">
        <v>10</v>
      </c>
      <c r="C13" s="14" t="s">
        <v>37</v>
      </c>
    </row>
    <row r="14" spans="1:3" ht="15" thickBot="1" x14ac:dyDescent="0.35">
      <c r="A14" s="15" t="s">
        <v>38</v>
      </c>
      <c r="B14" s="16">
        <v>11</v>
      </c>
      <c r="C14" s="16" t="s">
        <v>39</v>
      </c>
    </row>
    <row r="15" spans="1:3" ht="15" thickBot="1" x14ac:dyDescent="0.35">
      <c r="A15" s="13" t="s">
        <v>40</v>
      </c>
      <c r="B15" s="14">
        <v>12</v>
      </c>
      <c r="C15" s="14" t="s">
        <v>41</v>
      </c>
    </row>
    <row r="16" spans="1:3" ht="23.4" thickBot="1" x14ac:dyDescent="0.35">
      <c r="A16" s="15" t="s">
        <v>42</v>
      </c>
      <c r="B16" s="16">
        <v>13</v>
      </c>
      <c r="C16" s="16" t="s">
        <v>43</v>
      </c>
    </row>
    <row r="17" spans="1:3" ht="15" thickBot="1" x14ac:dyDescent="0.35">
      <c r="A17" s="13" t="s">
        <v>44</v>
      </c>
      <c r="B17" s="14">
        <v>14</v>
      </c>
      <c r="C17" s="14" t="s">
        <v>45</v>
      </c>
    </row>
    <row r="18" spans="1:3" ht="15" thickBot="1" x14ac:dyDescent="0.35">
      <c r="A18" s="15" t="s">
        <v>46</v>
      </c>
      <c r="B18" s="16">
        <v>15</v>
      </c>
      <c r="C18" s="16" t="s">
        <v>47</v>
      </c>
    </row>
    <row r="19" spans="1:3" ht="23.4" thickBot="1" x14ac:dyDescent="0.35">
      <c r="A19" s="13" t="s">
        <v>48</v>
      </c>
      <c r="B19" s="14">
        <v>16</v>
      </c>
      <c r="C19" s="14" t="s">
        <v>49</v>
      </c>
    </row>
    <row r="20" spans="1:3" ht="23.4" thickBot="1" x14ac:dyDescent="0.35">
      <c r="A20" s="15" t="s">
        <v>50</v>
      </c>
      <c r="B20" s="16">
        <v>17</v>
      </c>
      <c r="C20" s="16" t="s">
        <v>51</v>
      </c>
    </row>
    <row r="21" spans="1:3" ht="23.4" thickBot="1" x14ac:dyDescent="0.35">
      <c r="A21" s="13" t="s">
        <v>52</v>
      </c>
      <c r="B21" s="14">
        <v>18</v>
      </c>
      <c r="C21" s="14" t="s">
        <v>53</v>
      </c>
    </row>
    <row r="22" spans="1:3" ht="23.4" thickBot="1" x14ac:dyDescent="0.35">
      <c r="A22" s="15" t="s">
        <v>54</v>
      </c>
      <c r="B22" s="16">
        <v>19</v>
      </c>
      <c r="C22" s="16" t="s">
        <v>55</v>
      </c>
    </row>
    <row r="23" spans="1:3" ht="23.4" thickBot="1" x14ac:dyDescent="0.35">
      <c r="A23" s="13" t="s">
        <v>56</v>
      </c>
      <c r="B23" s="14">
        <v>20</v>
      </c>
      <c r="C23" s="14" t="s">
        <v>57</v>
      </c>
    </row>
    <row r="24" spans="1:3" ht="23.4" thickBot="1" x14ac:dyDescent="0.35">
      <c r="A24" s="15" t="s">
        <v>58</v>
      </c>
      <c r="B24" s="16">
        <v>21</v>
      </c>
      <c r="C24" s="16" t="s">
        <v>59</v>
      </c>
    </row>
    <row r="25" spans="1:3" ht="15" thickBot="1" x14ac:dyDescent="0.35">
      <c r="A25" s="13" t="s">
        <v>60</v>
      </c>
      <c r="B25" s="14">
        <v>22</v>
      </c>
      <c r="C25" s="14" t="s">
        <v>61</v>
      </c>
    </row>
    <row r="26" spans="1:3" ht="34.799999999999997" thickBot="1" x14ac:dyDescent="0.35">
      <c r="A26" s="15" t="s">
        <v>62</v>
      </c>
      <c r="B26" s="16">
        <v>23</v>
      </c>
      <c r="C26" s="16" t="s">
        <v>63</v>
      </c>
    </row>
    <row r="27" spans="1:3" ht="15" thickBot="1" x14ac:dyDescent="0.35">
      <c r="A27" s="13" t="s">
        <v>64</v>
      </c>
      <c r="B27" s="14">
        <v>24</v>
      </c>
      <c r="C27" s="14" t="s">
        <v>65</v>
      </c>
    </row>
    <row r="28" spans="1:3" ht="23.4" thickBot="1" x14ac:dyDescent="0.35">
      <c r="A28" s="15" t="s">
        <v>66</v>
      </c>
      <c r="B28" s="16">
        <v>25</v>
      </c>
      <c r="C28" s="16" t="s">
        <v>67</v>
      </c>
    </row>
    <row r="29" spans="1:3" ht="15" thickBot="1" x14ac:dyDescent="0.35">
      <c r="A29" s="13" t="s">
        <v>68</v>
      </c>
      <c r="B29" s="14">
        <v>26</v>
      </c>
      <c r="C29" s="14" t="s">
        <v>69</v>
      </c>
    </row>
    <row r="30" spans="1:3" ht="15" thickBot="1" x14ac:dyDescent="0.35">
      <c r="A30" s="15" t="s">
        <v>70</v>
      </c>
      <c r="B30" s="16">
        <v>27</v>
      </c>
      <c r="C30" s="16" t="s">
        <v>71</v>
      </c>
    </row>
    <row r="31" spans="1:3" ht="15" thickBot="1" x14ac:dyDescent="0.35">
      <c r="A31" s="13" t="s">
        <v>72</v>
      </c>
      <c r="B31" s="14">
        <v>28</v>
      </c>
      <c r="C31" s="14" t="s">
        <v>73</v>
      </c>
    </row>
    <row r="32" spans="1:3" ht="23.4" thickBot="1" x14ac:dyDescent="0.35">
      <c r="A32" s="15" t="s">
        <v>74</v>
      </c>
      <c r="B32" s="16">
        <v>29</v>
      </c>
      <c r="C32" s="16" t="s">
        <v>75</v>
      </c>
    </row>
    <row r="33" spans="1:3" ht="23.4" thickBot="1" x14ac:dyDescent="0.35">
      <c r="A33" s="13" t="s">
        <v>76</v>
      </c>
      <c r="B33" s="14">
        <v>30</v>
      </c>
      <c r="C33" s="14" t="s">
        <v>77</v>
      </c>
    </row>
    <row r="34" spans="1:3" ht="15" thickBot="1" x14ac:dyDescent="0.35">
      <c r="A34" s="15" t="s">
        <v>78</v>
      </c>
      <c r="B34" s="16">
        <v>31</v>
      </c>
      <c r="C34" s="16" t="s">
        <v>79</v>
      </c>
    </row>
    <row r="35" spans="1:3" ht="15" thickBot="1" x14ac:dyDescent="0.35">
      <c r="A35" s="13"/>
      <c r="B35" s="14"/>
      <c r="C35" s="14"/>
    </row>
    <row r="36" spans="1:3" ht="22.8" x14ac:dyDescent="0.3">
      <c r="A36" s="17" t="s">
        <v>80</v>
      </c>
      <c r="B36" s="18">
        <v>127</v>
      </c>
      <c r="C36" s="18" t="s">
        <v>81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ascii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su</cp:lastModifiedBy>
  <dcterms:created xsi:type="dcterms:W3CDTF">2021-08-21T11:15:19Z</dcterms:created>
  <dcterms:modified xsi:type="dcterms:W3CDTF">2021-08-24T08:50:18Z</dcterms:modified>
</cp:coreProperties>
</file>