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6 2b\"/>
    </mc:Choice>
  </mc:AlternateContent>
  <xr:revisionPtr revIDLastSave="0" documentId="13_ncr:1_{E2C1FB34-EC24-40F9-8F0B-8FB946188207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Sheet2" sheetId="2" r:id="rId1"/>
    <sheet name="Sheet1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5" i="2" l="1" a="1"/>
  <c r="DD5" i="2" s="1"/>
  <c r="CU4" i="2" s="1" a="1"/>
  <c r="CU4" i="2" s="1"/>
  <c r="CI4" i="2" a="1"/>
  <c r="CI4" i="2" s="1"/>
  <c r="BZ4" i="2" a="1"/>
  <c r="BZ4" i="2" s="1"/>
  <c r="BH4" i="2" a="1"/>
  <c r="BH4" i="2" s="1"/>
  <c r="AY4" i="2" a="1"/>
  <c r="AY4" i="2" s="1"/>
  <c r="BQ4" i="2" a="1"/>
  <c r="BQ4" i="2" s="1"/>
  <c r="AW4" i="2" a="1"/>
  <c r="AW4" i="2" s="1"/>
  <c r="A4" i="2" a="1"/>
  <c r="A4" i="2" s="1"/>
  <c r="AO3" i="2"/>
  <c r="AG3" i="2"/>
  <c r="Y3" i="2"/>
  <c r="Q3" i="2"/>
  <c r="I3" i="2"/>
  <c r="A3" i="2"/>
  <c r="Y4" i="2" l="1" a="1"/>
  <c r="Y4" i="2" s="1"/>
  <c r="Q4" i="2" a="1"/>
  <c r="Q4" i="2" s="1"/>
  <c r="AO4" i="2" a="1"/>
  <c r="AO4" i="2" s="1"/>
  <c r="AG4" i="2" a="1"/>
  <c r="AG4" i="2" s="1"/>
  <c r="I4" i="2" a="1"/>
  <c r="I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<sst xmlns="http://schemas.openxmlformats.org/spreadsheetml/2006/main" count="3" uniqueCount="3">
  <si>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https://www.linkedin.com/pulse/mastering-dynamic-arrays-part-1-craig-hatmaker-grwpe</t>
  </si>
  <si>
    <t>{Dates}</t>
  </si>
  <si>
    <t>Month or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</si>
</sst>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yyyy/mm/dd"/>
    <numFmt numFmtId="165" formatCode="[Color16]#,##0;[Color41]#,##0"/>
    <numFmt numFmtId="166" formatCode="General;General"/>
  </numFmts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3" borderId="1" applyNumberFormat="0" applyAlignment="0" applyProtection="0"/>
    <xf numFmtId="0" fontId="4" fillId="4" borderId="2" applyNumberFormat="0" applyFont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1"/>
    <xf numFmtId="164" fontId="1" fillId="2" borderId="1" xfId="1" applyNumberFormat="1"/>
    <xf numFmtId="164" fontId="0" fillId="0" borderId="0" xfId="0" applyNumberFormat="1"/>
    <xf numFmtId="0" fontId="1" fillId="2" borderId="1" xfId="1" applyNumberFormat="1"/>
    <xf numFmtId="14" fontId="0" fillId="0" borderId="0" xfId="0" applyNumberFormat="1"/>
    <xf numFmtId="0" fontId="2" fillId="0" borderId="0" xfId="2"/>
    <xf numFmtId="16" fontId="0" fillId="0" borderId="0" xfId="0" applyNumberFormat="1"/>
    <xf numFmtId="165" fontId="0" fillId="0" borderId="0" xfId="0" applyNumberFormat="1"/>
    <xf numFmtId="0" fontId="3" fillId="3" borderId="1" xfId="3"/>
    <xf numFmtId="166" fontId="0" fillId="0" borderId="0" xfId="0" applyNumberFormat="1"/>
    <xf numFmtId="0" fontId="5" fillId="0" borderId="0" xfId="5"/>
    <xf numFmtId="165" fontId="0" fillId="4" borderId="2" xfId="4" applyNumberFormat="1" applyFont="1"/>
    <xf numFmtId="166" fontId="0" fillId="0" borderId="3" xfId="0" applyNumberFormat="1" applyBorder="1"/>
  </cellXfs>
  <cellStyles count="6">
    <cellStyle name="Calculation" xfId="1" builtinId="22"/>
    <cellStyle name="Explanatory Text" xfId="5" builtinId="53"/>
    <cellStyle name="Hyperlink" xfId="2" builtinId="8"/>
    <cellStyle name="Input" xfId="3" builtinId="20"/>
    <cellStyle name="Normal" xfId="0" builtinId="0"/>
    <cellStyle name="Note" xfId="4" builtinId="10"/>
  </cellStyles>
  <dxfs count="2"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16</xdr:row>
      <xdr:rowOff>53340</xdr:rowOff>
    </xdr:from>
    <xdr:to>
      <xdr:col>7</xdr:col>
      <xdr:colOff>533400</xdr:colOff>
      <xdr:row>31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83D48-5B4C-411B-8F88-EFE6D4CD0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2979420"/>
          <a:ext cx="0" cy="2720340"/>
        </a:xfrm>
        <a:prstGeom prst="flowChartDocumen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86</xdr:col>
      <xdr:colOff>15240</xdr:colOff>
      <xdr:row>16</xdr:row>
      <xdr:rowOff>0</xdr:rowOff>
    </xdr:from>
    <xdr:to>
      <xdr:col>93</xdr:col>
      <xdr:colOff>457200</xdr:colOff>
      <xdr:row>50</xdr:row>
      <xdr:rowOff>99060</xdr:rowOff>
    </xdr:to>
    <xdr:pic>
      <xdr:nvPicPr>
        <xdr:cNvPr id="6" name="Picture 5" descr="Excel Custom Number Format Guide • My Online Training Hub">
          <a:extLst>
            <a:ext uri="{FF2B5EF4-FFF2-40B4-BE49-F238E27FC236}">
              <a16:creationId xmlns:a16="http://schemas.microsoft.com/office/drawing/2014/main" id="{C4D95A6F-CEDC-45F2-BFA3-258F9EC3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5040" y="2926080"/>
          <a:ext cx="4808220" cy="63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linkedin.com/pulse/mastering-dynamic-arrays-part-1-craig-hatmaker-grw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6"/>
  <sheetViews>
    <sheetView tabSelected="1" workbookViewId="0">
      <selection activeCell="A4" sqref="A4"/>
    </sheetView>
  </sheetViews>
  <sheetFormatPr defaultRowHeight="14.4" outlineLevelCol="1" x14ac:dyDescent="0.3"/>
  <cols>
    <col min="9" max="16" width="8.88671875" hidden="1" customWidth="1" outlineLevel="1"/>
    <col min="17" max="23" width="15.44140625" hidden="1" customWidth="1" outlineLevel="1"/>
    <col min="24" max="24" width="8.88671875" hidden="1" customWidth="1" outlineLevel="1"/>
    <col min="25" max="31" width="15.44140625" style="3" hidden="1" customWidth="1" outlineLevel="1"/>
    <col min="32" max="32" width="8.88671875" hidden="1" customWidth="1" outlineLevel="1"/>
    <col min="33" max="33" width="13.88671875" hidden="1" customWidth="1" outlineLevel="1"/>
    <col min="34" max="59" width="8.88671875" hidden="1" customWidth="1" outlineLevel="1"/>
    <col min="60" max="60" width="10.33203125" hidden="1" customWidth="1" outlineLevel="1"/>
    <col min="61" max="68" width="8.88671875" hidden="1" customWidth="1" outlineLevel="1"/>
    <col min="69" max="69" width="10.33203125" hidden="1" customWidth="1" outlineLevel="1"/>
    <col min="70" max="77" width="8.88671875" hidden="1" customWidth="1" outlineLevel="1"/>
    <col min="78" max="78" width="10.33203125" hidden="1" customWidth="1" outlineLevel="1"/>
    <col min="79" max="86" width="8.88671875" hidden="1" customWidth="1" outlineLevel="1"/>
    <col min="87" max="87" width="10.33203125" hidden="1" customWidth="1" outlineLevel="1"/>
    <col min="88" max="94" width="8.88671875" style="8" hidden="1" customWidth="1" outlineLevel="1"/>
    <col min="95" max="96" width="8.88671875" hidden="1" customWidth="1" outlineLevel="1"/>
    <col min="97" max="97" width="10.33203125" bestFit="1" customWidth="1" collapsed="1"/>
    <col min="99" max="99" width="10.109375" customWidth="1"/>
    <col min="100" max="106" width="8.88671875" style="10"/>
    <col min="108" max="115" width="8.88671875" customWidth="1" outlineLevel="1"/>
  </cols>
  <sheetData>
    <row r="1" spans="1:114" x14ac:dyDescent="0.3">
      <c r="I1" s="6" t="s">
        <v>0</v>
      </c>
      <c r="CS1" s="9" t="s">
        <v>1</v>
      </c>
    </row>
    <row r="2" spans="1:114" x14ac:dyDescent="0.3">
      <c r="Q2" s="5">
        <v>45658</v>
      </c>
      <c r="BH2" s="5">
        <v>45282</v>
      </c>
      <c r="BQ2" s="5">
        <v>45282</v>
      </c>
      <c r="BZ2" s="5">
        <v>45282</v>
      </c>
      <c r="CI2" s="5">
        <v>45282</v>
      </c>
      <c r="CK2" s="12" t="s">
        <v>2</v>
      </c>
      <c r="CU2" s="5">
        <v>45282</v>
      </c>
      <c r="CV2" s="13"/>
    </row>
    <row r="3" spans="1:114" x14ac:dyDescent="0.3">
      <c r="A3" s="11" t="str">
        <f ca="1">_xlfn.FORMULATEXT(A4)</f>
        <v>=SEQUENCE(6;7)</v>
      </c>
      <c r="I3" s="11" t="str">
        <f ca="1">_xlfn.FORMULATEXT(I4)</f>
        <v>=SEQUENCE(6;7;"2024-01-01")</v>
      </c>
      <c r="Q3" s="11" t="str">
        <f ca="1">_xlfn.FORMULATEXT(Q4)</f>
        <v>=SEQUENCE(6;7;Q2)</v>
      </c>
      <c r="Y3" s="11" t="str">
        <f ca="1">_xlfn.FORMULATEXT(Y4)</f>
        <v>=SEQUENCE(6;7;Q2-WEEKDAY(Q2;2)+1)</v>
      </c>
      <c r="AG3" s="11" t="str">
        <f ca="1">_xlfn.FORMULATEXT(AG4)</f>
        <v>=DAY(SEQUENCE(6;7;"2024-01-01"-WEEKDAY("2024-01-01";2)+1))</v>
      </c>
      <c r="AO3" s="11" t="str">
        <f ca="1">_xlfn.FORMULATEXT(AO4)</f>
        <v>=LET(date;SEQUENCE(6;7;"2024-01-01"-WEEKDAY("2024-01-01";2)+1);
day;DAY(date);
day
)</v>
      </c>
    </row>
    <row r="4" spans="1:114" x14ac:dyDescent="0.3">
      <c r="A4" s="1" cm="1">
        <f t="array" ref="A4:G9">_xlfn.SEQUENCE(6,7)</f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I4" s="1" cm="1">
        <f t="array" ref="I4:O9">_xlfn.SEQUENCE(6,7,"2024-01-01")</f>
        <v>45292</v>
      </c>
      <c r="J4">
        <v>45293</v>
      </c>
      <c r="K4">
        <v>45294</v>
      </c>
      <c r="L4">
        <v>45295</v>
      </c>
      <c r="M4">
        <v>45296</v>
      </c>
      <c r="N4">
        <v>45297</v>
      </c>
      <c r="O4">
        <v>45298</v>
      </c>
      <c r="Q4" s="2" cm="1">
        <f t="array" ref="Q4:W9">_xlfn.SEQUENCE(6,7,Q2)</f>
        <v>45658</v>
      </c>
      <c r="R4" s="3">
        <v>45659</v>
      </c>
      <c r="S4" s="3">
        <v>45660</v>
      </c>
      <c r="T4" s="3">
        <v>45661</v>
      </c>
      <c r="U4" s="3">
        <v>45662</v>
      </c>
      <c r="V4" s="3">
        <v>45663</v>
      </c>
      <c r="W4" s="3">
        <v>45664</v>
      </c>
      <c r="Y4" s="2" cm="1">
        <f t="array" ref="Y4:AE9">_xlfn.SEQUENCE(6,7,Q2-WEEKDAY(Q2,2)+1)</f>
        <v>45656</v>
      </c>
      <c r="Z4" s="3">
        <v>45657</v>
      </c>
      <c r="AA4" s="3">
        <v>45658</v>
      </c>
      <c r="AB4" s="3">
        <v>45659</v>
      </c>
      <c r="AC4" s="3">
        <v>45660</v>
      </c>
      <c r="AD4" s="3">
        <v>45661</v>
      </c>
      <c r="AE4" s="3">
        <v>45662</v>
      </c>
      <c r="AG4" s="4" cm="1">
        <f t="array" ref="AG4:AM9">DAY(_xlfn.SEQUENCE(6,7,"2024-01-01"-WEEKDAY("2024-01-01",2)+1))</f>
        <v>1</v>
      </c>
      <c r="AH4">
        <v>2</v>
      </c>
      <c r="AI4">
        <v>3</v>
      </c>
      <c r="AJ4">
        <v>4</v>
      </c>
      <c r="AK4">
        <v>5</v>
      </c>
      <c r="AL4">
        <v>6</v>
      </c>
      <c r="AM4">
        <v>7</v>
      </c>
      <c r="AO4" s="4" cm="1">
        <f t="array" ref="AO4:AU9">_xlfn.LET(_xlpm.date,_xlfn.SEQUENCE(6,7,"2024-01-01"-WEEKDAY("2024-01-01",2)+1),
_xlpm.day,DAY(_xlpm.date),
_xlpm.day
)</f>
        <v>1</v>
      </c>
      <c r="AP4">
        <v>2</v>
      </c>
      <c r="AQ4">
        <v>3</v>
      </c>
      <c r="AR4">
        <v>4</v>
      </c>
      <c r="AS4">
        <v>5</v>
      </c>
      <c r="AT4">
        <v>6</v>
      </c>
      <c r="AU4">
        <v>7</v>
      </c>
      <c r="AW4" s="4" cm="1">
        <f t="array" ref="AW4:AW9">_xlfn.LET(_xlpm.date,_xlfn.SEQUENCE(6,7,"2024-01-01"-WEEKDAY("2024-01-01",2)+1),
_xlpm.day,DAY(_xlpm.date),
_xlpm.weekNoDate,_xlfn.TAKE(_xlfn.ISOWEEKNUM(_xlpm.date),,1),
_xlpm.weekNoDate
)</f>
        <v>1</v>
      </c>
      <c r="AY4" s="4" cm="1">
        <f t="array" ref="AY4:BF9">_xlfn.LET(_xlpm.date,_xlfn.SEQUENCE(6,7,"2024-01-01"-WEEKDAY("2024-01-01",2)+1),
_xlpm.day,DAY(_xlpm.date),
_xlpm.weekNoDate,_xlfn.CHOOSECOLS(_xlpm.date,4),
_xlpm.week,(YEAR(_xlpm.weekNoDate)-2000)*100 + _xlfn.ISOWEEKNUM(_xlpm.weekNoDate),
_xlpm.calendar,_xlfn.HSTACK(_xlpm.week,_xlpm.day),
_xlpm.calendar
)</f>
        <v>2401</v>
      </c>
      <c r="AZ4">
        <v>1</v>
      </c>
      <c r="BA4">
        <v>2</v>
      </c>
      <c r="BB4">
        <v>3</v>
      </c>
      <c r="BC4">
        <v>4</v>
      </c>
      <c r="BD4">
        <v>5</v>
      </c>
      <c r="BE4">
        <v>6</v>
      </c>
      <c r="BF4">
        <v>7</v>
      </c>
      <c r="BH4" s="4" t="str" cm="1">
        <f t="array" ref="BH4:BO9">_xlfn.LAMBDA(_xlpm.startDate,
_xlfn.LET(_xlpm.date,_xlfn.SEQUENCE(6,7,_xlpm.startDate-WEEKDAY(_xlpm.startDate,2)+1),
_xlpm.day,DAY(_xlpm.date),
_xlpm.weekNoDate,_xlfn.CHOOSECOLS(_xlpm.date,4),
_xlpm.week,"W" &amp; (YEAR(_xlpm.weekNoDate)-2000)*100 + _xlfn.ISOWEEKNUM(_xlpm.weekNoDate),
_xlpm.calendar,_xlfn.HSTACK(_xlpm.week,_xlpm.day),
_xlpm.calendar
))(BH2)</f>
        <v>W2351</v>
      </c>
      <c r="BI4">
        <v>18</v>
      </c>
      <c r="BJ4">
        <v>19</v>
      </c>
      <c r="BK4">
        <v>20</v>
      </c>
      <c r="BL4">
        <v>21</v>
      </c>
      <c r="BM4">
        <v>22</v>
      </c>
      <c r="BN4">
        <v>23</v>
      </c>
      <c r="BO4">
        <v>24</v>
      </c>
      <c r="BQ4" s="4" t="str" cm="1">
        <f t="array" ref="BQ4:BX10">_xlfn.LAMBDA(_xlpm.startDate,
_xlfn.LET(_xlpm.date,_xlfn.SEQUENCE(6,7,_xlpm.startDate-WEEKDAY(_xlpm.startDate,2)+1),
_xlpm.day,DAY(_xlpm.date),
_xlpm.header,_xlfn.HSTACK("Week",TEXT(_xlfn.TAKE(_xlpm.date,1),"DDD")),
_xlpm.weekNoDate,_xlfn.CHOOSECOLS(_xlpm.date,4),
_xlpm.week,"W" &amp; (YEAR(_xlpm.weekNoDate)-2000)*100 + _xlfn.ISOWEEKNUM(_xlpm.weekNoDate),
_xlpm.calendar,_xlfn.HSTACK(_xlpm.week,_xlpm.day),
_xlpm.output,_xlfn.VSTACK(_xlpm.header,_xlpm.calendar),
_xlpm.output
))(BQ2)</f>
        <v>Week</v>
      </c>
      <c r="BR4" t="str">
        <v>mån</v>
      </c>
      <c r="BS4" t="str">
        <v>tis</v>
      </c>
      <c r="BT4" t="str">
        <v>ons</v>
      </c>
      <c r="BU4" t="str">
        <v>tor</v>
      </c>
      <c r="BV4" t="str">
        <v>fre</v>
      </c>
      <c r="BW4" t="str">
        <v>lör</v>
      </c>
      <c r="BX4" t="str">
        <v>sön</v>
      </c>
      <c r="BZ4" s="4" t="str" cm="1">
        <f t="array" ref="BZ4:CG14">_xlfn.LAMBDA(_xlpm.startDate,_xlop.weeks,
_xlfn.LET(_xlpm.weeks,IF(_xlfn.ISOMITTED(_xlpm.weeks),6,_xlpm.weeks),
_xlpm.date,_xlfn.SEQUENCE(_xlpm.weeks,7,_xlpm.startDate-WEEKDAY(_xlpm.startDate,2)+1),
_xlpm.day,DAY(_xlpm.date),
_xlpm.header,_xlfn.HSTACK("Week",TEXT(_xlfn.TAKE(_xlpm.date,1),"DDD")),
_xlpm.weekNoDate,_xlfn.CHOOSECOLS(_xlpm.date,4),
_xlpm.week,"W" &amp; (YEAR(_xlpm.weekNoDate)-2000)*100 + _xlfn.ISOWEEKNUM(_xlpm.weekNoDate),
_xlpm.calendar,_xlfn.HSTACK(_xlpm.week,_xlpm.day),
_xlpm.output,_xlfn.VSTACK(_xlpm.header,_xlpm.calendar),
_xlpm.output
))(BZ2,10)</f>
        <v>Week</v>
      </c>
      <c r="CA4" t="str">
        <v>mån</v>
      </c>
      <c r="CB4" t="str">
        <v>tis</v>
      </c>
      <c r="CC4" t="str">
        <v>ons</v>
      </c>
      <c r="CD4" t="str">
        <v>tor</v>
      </c>
      <c r="CE4" t="str">
        <v>fre</v>
      </c>
      <c r="CF4" t="str">
        <v>lör</v>
      </c>
      <c r="CG4" t="str">
        <v>sön</v>
      </c>
      <c r="CI4" s="4" t="str" cm="1">
        <f t="array" ref="CI4:CP14">_xlfn.LAMBDA(_xlpm.startDate,_xlop.weeks,
_xlfn.LET(_xlpm.weeks,IF(_xlfn.ISOMITTED(_xlpm.weeks),6,_xlpm.weeks),
_xlpm.date,_xlfn.SEQUENCE(_xlpm.weeks,7,_xlpm.startDate-WEEKDAY(_xlpm.startDate,2)+1),
_xlpm.day_num,DAY(_xlpm.date),
_xlpm.day_found,-IFERROR(_xlfn.XMATCH(_xlpm.date,CS:CS)&gt;0,-1),
_xlpm.day,IF(_xlpm.day_num=1,TEXT(_xlpm.date,"D MMM"),_xlpm.day_num*_xlpm.day_found),
_xlpm.header,_xlfn.HSTACK("Week",TEXT(_xlfn.TAKE(_xlpm.date,1),"DDD")),
_xlpm.weekNoDate,_xlfn.CHOOSECOLS(_xlpm.date,4),
_xlpm.week,"W" &amp; (YEAR(_xlpm.weekNoDate)-2000)*100 + _xlfn.ISOWEEKNUM(_xlpm.weekNoDate),
_xlpm.calendar,_xlfn.HSTACK(_xlpm.week,_xlpm.day),
_xlpm.output,_xlfn.VSTACK(_xlpm.header,_xlpm.calendar),
_xlpm.output
))(CI2,10)</f>
        <v>Week</v>
      </c>
      <c r="CJ4" s="8" t="str">
        <v>mån</v>
      </c>
      <c r="CK4" s="8" t="str">
        <v>tis</v>
      </c>
      <c r="CL4" s="8" t="str">
        <v>ons</v>
      </c>
      <c r="CM4" s="8" t="str">
        <v>tor</v>
      </c>
      <c r="CN4" s="8" t="str">
        <v>fre</v>
      </c>
      <c r="CO4" s="8" t="str">
        <v>lör</v>
      </c>
      <c r="CP4" s="8" t="str">
        <v>sön</v>
      </c>
      <c r="CU4" s="1" t="str" cm="1">
        <f t="array" ref="CU4:DB10">_xlfn.LAMBDA(_xlpm.startDate,_xlop.weeks,
_xlfn.LET(_xlpm.weeks,IF(_xlfn.ISOMITTED(_xlpm.weeks),6,_xlpm.weeks),
_xlpm.date,_xlfn.ANCHORARRAY(DD5),
_xlpm.day_num,DAY(_xlpm.date),
_xlpm.day_found,-IFERROR(_xlfn.XMATCH(_xlpm.date,CS:CS)&gt;0,-1),
_xlpm.day,IF(_xlpm.day_num=1,TEXT(_xlpm.date,"D MMM"),_xlpm.day_num*_xlpm.day_found),
_xlpm.header,_xlfn.HSTACK("Week",TEXT(_xlfn.TAKE(_xlpm.date,1),"DDD")),
_xlpm.weekNoDate,_xlfn.CHOOSECOLS(_xlpm.date,4),
_xlpm.week,"W" &amp; (YEAR(_xlpm.weekNoDate)-2000)*100 + _xlfn.ISOWEEKNUM(_xlpm.weekNoDate),
_xlpm.calendar,_xlfn.HSTACK(_xlpm.week,_xlpm.day),
_xlpm.output,_xlfn.VSTACK(_xlpm.header,_xlpm.calendar),
_xlpm.output
))(CI2,10)</f>
        <v>Week</v>
      </c>
      <c r="CV4" s="10" t="str">
        <v>mån</v>
      </c>
      <c r="CW4" s="10" t="str">
        <v>tis</v>
      </c>
      <c r="CX4" s="10" t="str">
        <v>ons</v>
      </c>
      <c r="CY4" s="10" t="str">
        <v>tor</v>
      </c>
      <c r="CZ4" s="10" t="str">
        <v>fre</v>
      </c>
      <c r="DA4" s="10" t="str">
        <v>lör</v>
      </c>
      <c r="DB4" s="10" t="str">
        <v>sön</v>
      </c>
    </row>
    <row r="5" spans="1:114" x14ac:dyDescent="0.3">
      <c r="A5">
        <v>8</v>
      </c>
      <c r="B5">
        <v>9</v>
      </c>
      <c r="C5">
        <v>10</v>
      </c>
      <c r="D5">
        <v>11</v>
      </c>
      <c r="E5">
        <v>12</v>
      </c>
      <c r="F5">
        <v>13</v>
      </c>
      <c r="G5">
        <v>14</v>
      </c>
      <c r="I5">
        <v>45299</v>
      </c>
      <c r="J5">
        <v>45300</v>
      </c>
      <c r="K5">
        <v>45301</v>
      </c>
      <c r="L5">
        <v>45302</v>
      </c>
      <c r="M5">
        <v>45303</v>
      </c>
      <c r="N5">
        <v>45304</v>
      </c>
      <c r="O5">
        <v>45305</v>
      </c>
      <c r="Q5" s="3">
        <v>45665</v>
      </c>
      <c r="R5" s="3">
        <v>45666</v>
      </c>
      <c r="S5" s="3">
        <v>45667</v>
      </c>
      <c r="T5" s="3">
        <v>45668</v>
      </c>
      <c r="U5" s="3">
        <v>45669</v>
      </c>
      <c r="V5" s="3">
        <v>45670</v>
      </c>
      <c r="W5" s="3">
        <v>45671</v>
      </c>
      <c r="Y5" s="3">
        <v>45663</v>
      </c>
      <c r="Z5" s="3">
        <v>45664</v>
      </c>
      <c r="AA5" s="3">
        <v>45665</v>
      </c>
      <c r="AB5" s="3">
        <v>45666</v>
      </c>
      <c r="AC5" s="3">
        <v>45667</v>
      </c>
      <c r="AD5" s="3">
        <v>45668</v>
      </c>
      <c r="AE5" s="3">
        <v>45669</v>
      </c>
      <c r="AG5">
        <v>8</v>
      </c>
      <c r="AH5">
        <v>9</v>
      </c>
      <c r="AI5">
        <v>10</v>
      </c>
      <c r="AJ5">
        <v>11</v>
      </c>
      <c r="AK5">
        <v>12</v>
      </c>
      <c r="AL5">
        <v>13</v>
      </c>
      <c r="AM5">
        <v>14</v>
      </c>
      <c r="AO5">
        <v>8</v>
      </c>
      <c r="AP5">
        <v>9</v>
      </c>
      <c r="AQ5">
        <v>10</v>
      </c>
      <c r="AR5">
        <v>11</v>
      </c>
      <c r="AS5">
        <v>12</v>
      </c>
      <c r="AT5">
        <v>13</v>
      </c>
      <c r="AU5">
        <v>14</v>
      </c>
      <c r="AW5">
        <v>2</v>
      </c>
      <c r="AY5">
        <v>2402</v>
      </c>
      <c r="AZ5">
        <v>8</v>
      </c>
      <c r="BA5">
        <v>9</v>
      </c>
      <c r="BB5">
        <v>10</v>
      </c>
      <c r="BC5">
        <v>11</v>
      </c>
      <c r="BD5">
        <v>12</v>
      </c>
      <c r="BE5">
        <v>13</v>
      </c>
      <c r="BF5">
        <v>14</v>
      </c>
      <c r="BH5" t="str">
        <v>W2352</v>
      </c>
      <c r="BI5">
        <v>25</v>
      </c>
      <c r="BJ5">
        <v>26</v>
      </c>
      <c r="BK5">
        <v>27</v>
      </c>
      <c r="BL5">
        <v>28</v>
      </c>
      <c r="BM5">
        <v>29</v>
      </c>
      <c r="BN5">
        <v>30</v>
      </c>
      <c r="BO5">
        <v>31</v>
      </c>
      <c r="BQ5" t="str">
        <v>W2351</v>
      </c>
      <c r="BR5">
        <v>18</v>
      </c>
      <c r="BS5">
        <v>19</v>
      </c>
      <c r="BT5">
        <v>20</v>
      </c>
      <c r="BU5">
        <v>21</v>
      </c>
      <c r="BV5">
        <v>22</v>
      </c>
      <c r="BW5">
        <v>23</v>
      </c>
      <c r="BX5">
        <v>24</v>
      </c>
      <c r="BZ5" t="str">
        <v>W2351</v>
      </c>
      <c r="CA5">
        <v>18</v>
      </c>
      <c r="CB5">
        <v>19</v>
      </c>
      <c r="CC5">
        <v>20</v>
      </c>
      <c r="CD5">
        <v>21</v>
      </c>
      <c r="CE5">
        <v>22</v>
      </c>
      <c r="CF5">
        <v>23</v>
      </c>
      <c r="CG5">
        <v>24</v>
      </c>
      <c r="CI5" t="str">
        <v>W2351</v>
      </c>
      <c r="CJ5" s="8">
        <v>18</v>
      </c>
      <c r="CK5" s="8">
        <v>19</v>
      </c>
      <c r="CL5" s="8">
        <v>20</v>
      </c>
      <c r="CM5" s="8">
        <v>21</v>
      </c>
      <c r="CN5" s="8">
        <v>22</v>
      </c>
      <c r="CO5" s="8">
        <v>23</v>
      </c>
      <c r="CP5" s="8">
        <v>24</v>
      </c>
      <c r="CU5" t="str">
        <v>W2351</v>
      </c>
      <c r="CV5" s="10">
        <v>18</v>
      </c>
      <c r="CW5" s="10">
        <v>19</v>
      </c>
      <c r="CX5" s="10">
        <v>20</v>
      </c>
      <c r="CY5" s="10">
        <v>21</v>
      </c>
      <c r="CZ5" s="10">
        <v>22</v>
      </c>
      <c r="DA5" s="10">
        <v>23</v>
      </c>
      <c r="DB5" s="10">
        <v>24</v>
      </c>
      <c r="DD5" s="1" cm="1">
        <f t="array" ref="DD5:DJ10">_xlfn.LAMBDA(_xlpm.startDate,_xlop.weeks,
_xlfn.LET(_xlpm.weeks,IF(_xlfn.ISOMITTED(_xlpm.weeks)+(_xlpm.weeks=0),6,_xlpm.weeks),
_xlpm.date,_xlfn.SEQUENCE(_xlpm.weeks,7,_xlpm.startDate-WEEKDAY(_xlpm.startDate,2)+1),
_xlpm.output,_xlpm.date,
_xlpm.output
))(CU2,CV2)</f>
        <v>45278</v>
      </c>
      <c r="DE5">
        <v>45279</v>
      </c>
      <c r="DF5">
        <v>45280</v>
      </c>
      <c r="DG5">
        <v>45281</v>
      </c>
      <c r="DH5">
        <v>45282</v>
      </c>
      <c r="DI5">
        <v>45283</v>
      </c>
      <c r="DJ5">
        <v>45284</v>
      </c>
    </row>
    <row r="6" spans="1:114" x14ac:dyDescent="0.3">
      <c r="A6">
        <v>15</v>
      </c>
      <c r="B6">
        <v>16</v>
      </c>
      <c r="C6">
        <v>17</v>
      </c>
      <c r="D6">
        <v>18</v>
      </c>
      <c r="E6">
        <v>19</v>
      </c>
      <c r="F6">
        <v>20</v>
      </c>
      <c r="G6">
        <v>21</v>
      </c>
      <c r="I6">
        <v>45306</v>
      </c>
      <c r="J6">
        <v>45307</v>
      </c>
      <c r="K6">
        <v>45308</v>
      </c>
      <c r="L6">
        <v>45309</v>
      </c>
      <c r="M6">
        <v>45310</v>
      </c>
      <c r="N6">
        <v>45311</v>
      </c>
      <c r="O6">
        <v>45312</v>
      </c>
      <c r="Q6" s="3">
        <v>45672</v>
      </c>
      <c r="R6" s="3">
        <v>45673</v>
      </c>
      <c r="S6" s="3">
        <v>45674</v>
      </c>
      <c r="T6" s="3">
        <v>45675</v>
      </c>
      <c r="U6" s="3">
        <v>45676</v>
      </c>
      <c r="V6" s="3">
        <v>45677</v>
      </c>
      <c r="W6" s="3">
        <v>45678</v>
      </c>
      <c r="Y6" s="3">
        <v>45670</v>
      </c>
      <c r="Z6" s="3">
        <v>45671</v>
      </c>
      <c r="AA6" s="3">
        <v>45672</v>
      </c>
      <c r="AB6" s="3">
        <v>45673</v>
      </c>
      <c r="AC6" s="3">
        <v>45674</v>
      </c>
      <c r="AD6" s="3">
        <v>45675</v>
      </c>
      <c r="AE6" s="3">
        <v>45676</v>
      </c>
      <c r="AG6">
        <v>15</v>
      </c>
      <c r="AH6">
        <v>16</v>
      </c>
      <c r="AI6">
        <v>17</v>
      </c>
      <c r="AJ6">
        <v>18</v>
      </c>
      <c r="AK6">
        <v>19</v>
      </c>
      <c r="AL6">
        <v>20</v>
      </c>
      <c r="AM6">
        <v>21</v>
      </c>
      <c r="AO6">
        <v>15</v>
      </c>
      <c r="AP6">
        <v>16</v>
      </c>
      <c r="AQ6">
        <v>17</v>
      </c>
      <c r="AR6">
        <v>18</v>
      </c>
      <c r="AS6">
        <v>19</v>
      </c>
      <c r="AT6">
        <v>20</v>
      </c>
      <c r="AU6">
        <v>21</v>
      </c>
      <c r="AW6">
        <v>3</v>
      </c>
      <c r="AY6">
        <v>2403</v>
      </c>
      <c r="AZ6">
        <v>15</v>
      </c>
      <c r="BA6">
        <v>16</v>
      </c>
      <c r="BB6">
        <v>17</v>
      </c>
      <c r="BC6">
        <v>18</v>
      </c>
      <c r="BD6">
        <v>19</v>
      </c>
      <c r="BE6">
        <v>20</v>
      </c>
      <c r="BF6">
        <v>21</v>
      </c>
      <c r="BH6" t="str">
        <v>W2401</v>
      </c>
      <c r="BI6">
        <v>1</v>
      </c>
      <c r="BJ6">
        <v>2</v>
      </c>
      <c r="BK6">
        <v>3</v>
      </c>
      <c r="BL6">
        <v>4</v>
      </c>
      <c r="BM6">
        <v>5</v>
      </c>
      <c r="BN6">
        <v>6</v>
      </c>
      <c r="BO6">
        <v>7</v>
      </c>
      <c r="BQ6" t="str">
        <v>W2352</v>
      </c>
      <c r="BR6">
        <v>25</v>
      </c>
      <c r="BS6">
        <v>26</v>
      </c>
      <c r="BT6">
        <v>27</v>
      </c>
      <c r="BU6">
        <v>28</v>
      </c>
      <c r="BV6">
        <v>29</v>
      </c>
      <c r="BW6">
        <v>30</v>
      </c>
      <c r="BX6">
        <v>31</v>
      </c>
      <c r="BZ6" t="str">
        <v>W2352</v>
      </c>
      <c r="CA6">
        <v>25</v>
      </c>
      <c r="CB6">
        <v>26</v>
      </c>
      <c r="CC6">
        <v>27</v>
      </c>
      <c r="CD6">
        <v>28</v>
      </c>
      <c r="CE6">
        <v>29</v>
      </c>
      <c r="CF6">
        <v>30</v>
      </c>
      <c r="CG6">
        <v>31</v>
      </c>
      <c r="CI6" t="str">
        <v>W2352</v>
      </c>
      <c r="CJ6" s="8">
        <v>25</v>
      </c>
      <c r="CK6" s="8">
        <v>26</v>
      </c>
      <c r="CL6" s="8">
        <v>27</v>
      </c>
      <c r="CM6" s="8">
        <v>28</v>
      </c>
      <c r="CN6" s="8">
        <v>29</v>
      </c>
      <c r="CO6" s="8">
        <v>30</v>
      </c>
      <c r="CP6" s="8">
        <v>31</v>
      </c>
      <c r="CU6" t="str">
        <v>W2352</v>
      </c>
      <c r="CV6" s="10">
        <v>25</v>
      </c>
      <c r="CW6" s="10">
        <v>26</v>
      </c>
      <c r="CX6" s="10">
        <v>27</v>
      </c>
      <c r="CY6" s="10">
        <v>28</v>
      </c>
      <c r="CZ6" s="10">
        <v>29</v>
      </c>
      <c r="DA6" s="10">
        <v>30</v>
      </c>
      <c r="DB6" s="10">
        <v>31</v>
      </c>
      <c r="DD6">
        <v>45285</v>
      </c>
      <c r="DE6">
        <v>45286</v>
      </c>
      <c r="DF6">
        <v>45287</v>
      </c>
      <c r="DG6">
        <v>45288</v>
      </c>
      <c r="DH6">
        <v>45289</v>
      </c>
      <c r="DI6">
        <v>45290</v>
      </c>
      <c r="DJ6">
        <v>45291</v>
      </c>
    </row>
    <row r="7" spans="1:114" x14ac:dyDescent="0.3">
      <c r="A7">
        <v>22</v>
      </c>
      <c r="B7">
        <v>23</v>
      </c>
      <c r="C7">
        <v>24</v>
      </c>
      <c r="D7">
        <v>25</v>
      </c>
      <c r="E7">
        <v>26</v>
      </c>
      <c r="F7">
        <v>27</v>
      </c>
      <c r="G7">
        <v>28</v>
      </c>
      <c r="I7">
        <v>45313</v>
      </c>
      <c r="J7">
        <v>45314</v>
      </c>
      <c r="K7">
        <v>45315</v>
      </c>
      <c r="L7">
        <v>45316</v>
      </c>
      <c r="M7">
        <v>45317</v>
      </c>
      <c r="N7">
        <v>45318</v>
      </c>
      <c r="O7">
        <v>45319</v>
      </c>
      <c r="Q7" s="3">
        <v>45679</v>
      </c>
      <c r="R7" s="3">
        <v>45680</v>
      </c>
      <c r="S7" s="3">
        <v>45681</v>
      </c>
      <c r="T7" s="3">
        <v>45682</v>
      </c>
      <c r="U7" s="3">
        <v>45683</v>
      </c>
      <c r="V7" s="3">
        <v>45684</v>
      </c>
      <c r="W7" s="3">
        <v>45685</v>
      </c>
      <c r="Y7" s="3">
        <v>45677</v>
      </c>
      <c r="Z7" s="3">
        <v>45678</v>
      </c>
      <c r="AA7" s="3">
        <v>45679</v>
      </c>
      <c r="AB7" s="3">
        <v>45680</v>
      </c>
      <c r="AC7" s="3">
        <v>45681</v>
      </c>
      <c r="AD7" s="3">
        <v>45682</v>
      </c>
      <c r="AE7" s="3">
        <v>45683</v>
      </c>
      <c r="AG7">
        <v>22</v>
      </c>
      <c r="AH7">
        <v>23</v>
      </c>
      <c r="AI7">
        <v>24</v>
      </c>
      <c r="AJ7">
        <v>25</v>
      </c>
      <c r="AK7">
        <v>26</v>
      </c>
      <c r="AL7">
        <v>27</v>
      </c>
      <c r="AM7">
        <v>28</v>
      </c>
      <c r="AO7">
        <v>22</v>
      </c>
      <c r="AP7">
        <v>23</v>
      </c>
      <c r="AQ7">
        <v>24</v>
      </c>
      <c r="AR7">
        <v>25</v>
      </c>
      <c r="AS7">
        <v>26</v>
      </c>
      <c r="AT7">
        <v>27</v>
      </c>
      <c r="AU7">
        <v>28</v>
      </c>
      <c r="AW7">
        <v>4</v>
      </c>
      <c r="AY7">
        <v>2404</v>
      </c>
      <c r="AZ7">
        <v>22</v>
      </c>
      <c r="BA7">
        <v>23</v>
      </c>
      <c r="BB7">
        <v>24</v>
      </c>
      <c r="BC7">
        <v>25</v>
      </c>
      <c r="BD7">
        <v>26</v>
      </c>
      <c r="BE7">
        <v>27</v>
      </c>
      <c r="BF7">
        <v>28</v>
      </c>
      <c r="BH7" t="str">
        <v>W2402</v>
      </c>
      <c r="BI7">
        <v>8</v>
      </c>
      <c r="BJ7">
        <v>9</v>
      </c>
      <c r="BK7">
        <v>10</v>
      </c>
      <c r="BL7">
        <v>11</v>
      </c>
      <c r="BM7">
        <v>12</v>
      </c>
      <c r="BN7">
        <v>13</v>
      </c>
      <c r="BO7">
        <v>14</v>
      </c>
      <c r="BQ7" t="str">
        <v>W2401</v>
      </c>
      <c r="BR7">
        <v>1</v>
      </c>
      <c r="BS7">
        <v>2</v>
      </c>
      <c r="BT7">
        <v>3</v>
      </c>
      <c r="BU7">
        <v>4</v>
      </c>
      <c r="BV7">
        <v>5</v>
      </c>
      <c r="BW7">
        <v>6</v>
      </c>
      <c r="BX7">
        <v>7</v>
      </c>
      <c r="BZ7" t="str">
        <v>W2401</v>
      </c>
      <c r="CA7">
        <v>1</v>
      </c>
      <c r="CB7">
        <v>2</v>
      </c>
      <c r="CC7">
        <v>3</v>
      </c>
      <c r="CD7">
        <v>4</v>
      </c>
      <c r="CE7">
        <v>5</v>
      </c>
      <c r="CF7">
        <v>6</v>
      </c>
      <c r="CG7">
        <v>7</v>
      </c>
      <c r="CI7" t="str">
        <v>W2401</v>
      </c>
      <c r="CJ7" s="8" t="str">
        <v>1 jan</v>
      </c>
      <c r="CK7" s="8">
        <v>2</v>
      </c>
      <c r="CL7" s="8">
        <v>3</v>
      </c>
      <c r="CM7" s="8">
        <v>4</v>
      </c>
      <c r="CN7" s="8">
        <v>5</v>
      </c>
      <c r="CO7" s="8">
        <v>6</v>
      </c>
      <c r="CP7" s="8">
        <v>7</v>
      </c>
      <c r="CS7" s="5">
        <v>45324</v>
      </c>
      <c r="CU7" t="str">
        <v>W2401</v>
      </c>
      <c r="CV7" s="10" t="str">
        <v>1 jan</v>
      </c>
      <c r="CW7" s="10">
        <v>2</v>
      </c>
      <c r="CX7" s="10">
        <v>3</v>
      </c>
      <c r="CY7" s="10">
        <v>4</v>
      </c>
      <c r="CZ7" s="10">
        <v>5</v>
      </c>
      <c r="DA7" s="10">
        <v>6</v>
      </c>
      <c r="DB7" s="10">
        <v>7</v>
      </c>
      <c r="DD7">
        <v>45292</v>
      </c>
      <c r="DE7">
        <v>45293</v>
      </c>
      <c r="DF7">
        <v>45294</v>
      </c>
      <c r="DG7">
        <v>45295</v>
      </c>
      <c r="DH7">
        <v>45296</v>
      </c>
      <c r="DI7">
        <v>45297</v>
      </c>
      <c r="DJ7">
        <v>45298</v>
      </c>
    </row>
    <row r="8" spans="1:114" x14ac:dyDescent="0.3">
      <c r="A8">
        <v>29</v>
      </c>
      <c r="B8">
        <v>30</v>
      </c>
      <c r="C8">
        <v>31</v>
      </c>
      <c r="D8">
        <v>32</v>
      </c>
      <c r="E8">
        <v>33</v>
      </c>
      <c r="F8">
        <v>34</v>
      </c>
      <c r="G8">
        <v>35</v>
      </c>
      <c r="I8">
        <v>45320</v>
      </c>
      <c r="J8">
        <v>45321</v>
      </c>
      <c r="K8">
        <v>45322</v>
      </c>
      <c r="L8">
        <v>45323</v>
      </c>
      <c r="M8">
        <v>45324</v>
      </c>
      <c r="N8">
        <v>45325</v>
      </c>
      <c r="O8">
        <v>45326</v>
      </c>
      <c r="Q8" s="3">
        <v>45686</v>
      </c>
      <c r="R8" s="3">
        <v>45687</v>
      </c>
      <c r="S8" s="3">
        <v>45688</v>
      </c>
      <c r="T8" s="3">
        <v>45689</v>
      </c>
      <c r="U8" s="3">
        <v>45690</v>
      </c>
      <c r="V8" s="3">
        <v>45691</v>
      </c>
      <c r="W8" s="3">
        <v>45692</v>
      </c>
      <c r="Y8" s="3">
        <v>45684</v>
      </c>
      <c r="Z8" s="3">
        <v>45685</v>
      </c>
      <c r="AA8" s="3">
        <v>45686</v>
      </c>
      <c r="AB8" s="3">
        <v>45687</v>
      </c>
      <c r="AC8" s="3">
        <v>45688</v>
      </c>
      <c r="AD8" s="3">
        <v>45689</v>
      </c>
      <c r="AE8" s="3">
        <v>45690</v>
      </c>
      <c r="AG8">
        <v>29</v>
      </c>
      <c r="AH8">
        <v>30</v>
      </c>
      <c r="AI8">
        <v>31</v>
      </c>
      <c r="AJ8">
        <v>1</v>
      </c>
      <c r="AK8">
        <v>2</v>
      </c>
      <c r="AL8">
        <v>3</v>
      </c>
      <c r="AM8">
        <v>4</v>
      </c>
      <c r="AO8">
        <v>29</v>
      </c>
      <c r="AP8">
        <v>30</v>
      </c>
      <c r="AQ8">
        <v>31</v>
      </c>
      <c r="AR8">
        <v>1</v>
      </c>
      <c r="AS8">
        <v>2</v>
      </c>
      <c r="AT8">
        <v>3</v>
      </c>
      <c r="AU8">
        <v>4</v>
      </c>
      <c r="AW8">
        <v>5</v>
      </c>
      <c r="AY8">
        <v>2405</v>
      </c>
      <c r="AZ8">
        <v>29</v>
      </c>
      <c r="BA8">
        <v>30</v>
      </c>
      <c r="BB8">
        <v>31</v>
      </c>
      <c r="BC8">
        <v>1</v>
      </c>
      <c r="BD8">
        <v>2</v>
      </c>
      <c r="BE8">
        <v>3</v>
      </c>
      <c r="BF8">
        <v>4</v>
      </c>
      <c r="BH8" t="str">
        <v>W2403</v>
      </c>
      <c r="BI8">
        <v>15</v>
      </c>
      <c r="BJ8">
        <v>16</v>
      </c>
      <c r="BK8">
        <v>17</v>
      </c>
      <c r="BL8">
        <v>18</v>
      </c>
      <c r="BM8">
        <v>19</v>
      </c>
      <c r="BN8">
        <v>20</v>
      </c>
      <c r="BO8">
        <v>21</v>
      </c>
      <c r="BQ8" t="str">
        <v>W2402</v>
      </c>
      <c r="BR8">
        <v>8</v>
      </c>
      <c r="BS8">
        <v>9</v>
      </c>
      <c r="BT8">
        <v>10</v>
      </c>
      <c r="BU8">
        <v>11</v>
      </c>
      <c r="BV8">
        <v>12</v>
      </c>
      <c r="BW8">
        <v>13</v>
      </c>
      <c r="BX8">
        <v>14</v>
      </c>
      <c r="BZ8" t="str">
        <v>W2402</v>
      </c>
      <c r="CA8">
        <v>8</v>
      </c>
      <c r="CB8">
        <v>9</v>
      </c>
      <c r="CC8">
        <v>10</v>
      </c>
      <c r="CD8">
        <v>11</v>
      </c>
      <c r="CE8">
        <v>12</v>
      </c>
      <c r="CF8">
        <v>13</v>
      </c>
      <c r="CG8">
        <v>14</v>
      </c>
      <c r="CI8" t="str">
        <v>W2402</v>
      </c>
      <c r="CJ8" s="8">
        <v>8</v>
      </c>
      <c r="CK8" s="8">
        <v>9</v>
      </c>
      <c r="CL8" s="8">
        <v>10</v>
      </c>
      <c r="CM8" s="8">
        <v>-11</v>
      </c>
      <c r="CN8" s="8">
        <v>12</v>
      </c>
      <c r="CO8" s="8">
        <v>13</v>
      </c>
      <c r="CP8" s="8">
        <v>14</v>
      </c>
      <c r="CU8" t="str">
        <v>W2402</v>
      </c>
      <c r="CV8" s="10">
        <v>8</v>
      </c>
      <c r="CW8" s="10">
        <v>9</v>
      </c>
      <c r="CX8" s="10">
        <v>10</v>
      </c>
      <c r="CY8" s="10">
        <v>-11</v>
      </c>
      <c r="CZ8" s="10">
        <v>12</v>
      </c>
      <c r="DA8" s="10">
        <v>13</v>
      </c>
      <c r="DB8" s="10">
        <v>14</v>
      </c>
      <c r="DD8">
        <v>45299</v>
      </c>
      <c r="DE8">
        <v>45300</v>
      </c>
      <c r="DF8">
        <v>45301</v>
      </c>
      <c r="DG8">
        <v>45302</v>
      </c>
      <c r="DH8">
        <v>45303</v>
      </c>
      <c r="DI8">
        <v>45304</v>
      </c>
      <c r="DJ8">
        <v>45305</v>
      </c>
    </row>
    <row r="9" spans="1:114" x14ac:dyDescent="0.3">
      <c r="A9">
        <v>36</v>
      </c>
      <c r="B9">
        <v>37</v>
      </c>
      <c r="C9">
        <v>38</v>
      </c>
      <c r="D9">
        <v>39</v>
      </c>
      <c r="E9">
        <v>40</v>
      </c>
      <c r="F9">
        <v>41</v>
      </c>
      <c r="G9">
        <v>42</v>
      </c>
      <c r="I9">
        <v>45327</v>
      </c>
      <c r="J9">
        <v>45328</v>
      </c>
      <c r="K9">
        <v>45329</v>
      </c>
      <c r="L9">
        <v>45330</v>
      </c>
      <c r="M9">
        <v>45331</v>
      </c>
      <c r="N9">
        <v>45332</v>
      </c>
      <c r="O9">
        <v>45333</v>
      </c>
      <c r="Q9" s="3">
        <v>45693</v>
      </c>
      <c r="R9" s="3">
        <v>45694</v>
      </c>
      <c r="S9" s="3">
        <v>45695</v>
      </c>
      <c r="T9" s="3">
        <v>45696</v>
      </c>
      <c r="U9" s="3">
        <v>45697</v>
      </c>
      <c r="V9" s="3">
        <v>45698</v>
      </c>
      <c r="W9" s="3">
        <v>45699</v>
      </c>
      <c r="Y9" s="3">
        <v>45691</v>
      </c>
      <c r="Z9" s="3">
        <v>45692</v>
      </c>
      <c r="AA9" s="3">
        <v>45693</v>
      </c>
      <c r="AB9" s="3">
        <v>45694</v>
      </c>
      <c r="AC9" s="3">
        <v>45695</v>
      </c>
      <c r="AD9" s="3">
        <v>45696</v>
      </c>
      <c r="AE9" s="3">
        <v>45697</v>
      </c>
      <c r="AG9">
        <v>5</v>
      </c>
      <c r="AH9">
        <v>6</v>
      </c>
      <c r="AI9">
        <v>7</v>
      </c>
      <c r="AJ9">
        <v>8</v>
      </c>
      <c r="AK9">
        <v>9</v>
      </c>
      <c r="AL9">
        <v>10</v>
      </c>
      <c r="AM9">
        <v>11</v>
      </c>
      <c r="AO9">
        <v>5</v>
      </c>
      <c r="AP9">
        <v>6</v>
      </c>
      <c r="AQ9">
        <v>7</v>
      </c>
      <c r="AR9">
        <v>8</v>
      </c>
      <c r="AS9">
        <v>9</v>
      </c>
      <c r="AT9">
        <v>10</v>
      </c>
      <c r="AU9">
        <v>11</v>
      </c>
      <c r="AW9">
        <v>6</v>
      </c>
      <c r="AY9">
        <v>2406</v>
      </c>
      <c r="AZ9">
        <v>5</v>
      </c>
      <c r="BA9">
        <v>6</v>
      </c>
      <c r="BB9">
        <v>7</v>
      </c>
      <c r="BC9">
        <v>8</v>
      </c>
      <c r="BD9">
        <v>9</v>
      </c>
      <c r="BE9">
        <v>10</v>
      </c>
      <c r="BF9">
        <v>11</v>
      </c>
      <c r="BH9" t="str">
        <v>W2404</v>
      </c>
      <c r="BI9">
        <v>22</v>
      </c>
      <c r="BJ9">
        <v>23</v>
      </c>
      <c r="BK9">
        <v>24</v>
      </c>
      <c r="BL9">
        <v>25</v>
      </c>
      <c r="BM9">
        <v>26</v>
      </c>
      <c r="BN9">
        <v>27</v>
      </c>
      <c r="BO9">
        <v>28</v>
      </c>
      <c r="BQ9" t="str">
        <v>W2403</v>
      </c>
      <c r="BR9">
        <v>15</v>
      </c>
      <c r="BS9">
        <v>16</v>
      </c>
      <c r="BT9">
        <v>17</v>
      </c>
      <c r="BU9">
        <v>18</v>
      </c>
      <c r="BV9">
        <v>19</v>
      </c>
      <c r="BW9">
        <v>20</v>
      </c>
      <c r="BX9">
        <v>21</v>
      </c>
      <c r="BZ9" t="str">
        <v>W2403</v>
      </c>
      <c r="CA9">
        <v>15</v>
      </c>
      <c r="CB9">
        <v>16</v>
      </c>
      <c r="CC9">
        <v>17</v>
      </c>
      <c r="CD9">
        <v>18</v>
      </c>
      <c r="CE9">
        <v>19</v>
      </c>
      <c r="CF9">
        <v>20</v>
      </c>
      <c r="CG9">
        <v>21</v>
      </c>
      <c r="CI9" t="str">
        <v>W2403</v>
      </c>
      <c r="CJ9" s="8">
        <v>15</v>
      </c>
      <c r="CK9" s="8">
        <v>16</v>
      </c>
      <c r="CL9" s="8">
        <v>17</v>
      </c>
      <c r="CM9" s="8">
        <v>18</v>
      </c>
      <c r="CN9" s="8">
        <v>19</v>
      </c>
      <c r="CO9" s="8">
        <v>20</v>
      </c>
      <c r="CP9" s="8">
        <v>21</v>
      </c>
      <c r="CS9" s="7">
        <v>45302</v>
      </c>
      <c r="CU9" t="str">
        <v>W2403</v>
      </c>
      <c r="CV9" s="10">
        <v>15</v>
      </c>
      <c r="CW9" s="10">
        <v>16</v>
      </c>
      <c r="CX9" s="10">
        <v>17</v>
      </c>
      <c r="CY9" s="10">
        <v>18</v>
      </c>
      <c r="CZ9" s="10">
        <v>19</v>
      </c>
      <c r="DA9" s="10">
        <v>20</v>
      </c>
      <c r="DB9" s="10">
        <v>21</v>
      </c>
      <c r="DD9">
        <v>45306</v>
      </c>
      <c r="DE9">
        <v>45307</v>
      </c>
      <c r="DF9">
        <v>45308</v>
      </c>
      <c r="DG9">
        <v>45309</v>
      </c>
      <c r="DH9">
        <v>45310</v>
      </c>
      <c r="DI9">
        <v>45311</v>
      </c>
      <c r="DJ9">
        <v>45312</v>
      </c>
    </row>
    <row r="10" spans="1:114" x14ac:dyDescent="0.3">
      <c r="BQ10" t="str">
        <v>W2404</v>
      </c>
      <c r="BR10">
        <v>22</v>
      </c>
      <c r="BS10">
        <v>23</v>
      </c>
      <c r="BT10">
        <v>24</v>
      </c>
      <c r="BU10">
        <v>25</v>
      </c>
      <c r="BV10">
        <v>26</v>
      </c>
      <c r="BW10">
        <v>27</v>
      </c>
      <c r="BX10">
        <v>28</v>
      </c>
      <c r="BZ10" t="str">
        <v>W2404</v>
      </c>
      <c r="CA10">
        <v>22</v>
      </c>
      <c r="CB10">
        <v>23</v>
      </c>
      <c r="CC10">
        <v>24</v>
      </c>
      <c r="CD10">
        <v>25</v>
      </c>
      <c r="CE10">
        <v>26</v>
      </c>
      <c r="CF10">
        <v>27</v>
      </c>
      <c r="CG10">
        <v>28</v>
      </c>
      <c r="CI10" t="str">
        <v>W2404</v>
      </c>
      <c r="CJ10" s="8">
        <v>22</v>
      </c>
      <c r="CK10" s="8">
        <v>23</v>
      </c>
      <c r="CL10" s="8">
        <v>24</v>
      </c>
      <c r="CM10" s="8">
        <v>25</v>
      </c>
      <c r="CN10" s="8">
        <v>26</v>
      </c>
      <c r="CO10" s="8">
        <v>27</v>
      </c>
      <c r="CP10" s="8">
        <v>28</v>
      </c>
      <c r="CU10" t="str">
        <v>W2404</v>
      </c>
      <c r="CV10" s="10">
        <v>22</v>
      </c>
      <c r="CW10" s="10">
        <v>23</v>
      </c>
      <c r="CX10" s="10">
        <v>24</v>
      </c>
      <c r="CY10" s="10">
        <v>25</v>
      </c>
      <c r="CZ10" s="10">
        <v>26</v>
      </c>
      <c r="DA10" s="10">
        <v>27</v>
      </c>
      <c r="DB10" s="10">
        <v>28</v>
      </c>
      <c r="DD10">
        <v>45313</v>
      </c>
      <c r="DE10">
        <v>45314</v>
      </c>
      <c r="DF10">
        <v>45315</v>
      </c>
      <c r="DG10">
        <v>45316</v>
      </c>
      <c r="DH10">
        <v>45317</v>
      </c>
      <c r="DI10">
        <v>45318</v>
      </c>
      <c r="DJ10">
        <v>45319</v>
      </c>
    </row>
    <row r="11" spans="1:114" x14ac:dyDescent="0.3">
      <c r="BZ11" t="str">
        <v>W2405</v>
      </c>
      <c r="CA11">
        <v>29</v>
      </c>
      <c r="CB11">
        <v>30</v>
      </c>
      <c r="CC11">
        <v>31</v>
      </c>
      <c r="CD11">
        <v>1</v>
      </c>
      <c r="CE11">
        <v>2</v>
      </c>
      <c r="CF11">
        <v>3</v>
      </c>
      <c r="CG11">
        <v>4</v>
      </c>
      <c r="CI11" t="str">
        <v>W2405</v>
      </c>
      <c r="CJ11" s="8">
        <v>29</v>
      </c>
      <c r="CK11" s="8">
        <v>30</v>
      </c>
      <c r="CL11" s="8">
        <v>31</v>
      </c>
      <c r="CM11" s="8" t="str">
        <v>1 feb</v>
      </c>
      <c r="CN11" s="8">
        <v>-2</v>
      </c>
      <c r="CO11" s="8">
        <v>3</v>
      </c>
      <c r="CP11" s="8">
        <v>4</v>
      </c>
      <c r="CS11" s="7">
        <v>45352</v>
      </c>
    </row>
    <row r="12" spans="1:114" x14ac:dyDescent="0.3">
      <c r="BZ12" t="str">
        <v>W2406</v>
      </c>
      <c r="CA12">
        <v>5</v>
      </c>
      <c r="CB12">
        <v>6</v>
      </c>
      <c r="CC12">
        <v>7</v>
      </c>
      <c r="CD12">
        <v>8</v>
      </c>
      <c r="CE12">
        <v>9</v>
      </c>
      <c r="CF12">
        <v>10</v>
      </c>
      <c r="CG12">
        <v>11</v>
      </c>
      <c r="CI12" t="str">
        <v>W2406</v>
      </c>
      <c r="CJ12" s="8">
        <v>5</v>
      </c>
      <c r="CK12" s="8">
        <v>6</v>
      </c>
      <c r="CL12" s="8">
        <v>7</v>
      </c>
      <c r="CM12" s="8">
        <v>8</v>
      </c>
      <c r="CN12" s="8">
        <v>9</v>
      </c>
      <c r="CO12" s="8">
        <v>10</v>
      </c>
      <c r="CP12" s="8">
        <v>11</v>
      </c>
    </row>
    <row r="13" spans="1:114" x14ac:dyDescent="0.3">
      <c r="BZ13" t="str">
        <v>W2407</v>
      </c>
      <c r="CA13">
        <v>12</v>
      </c>
      <c r="CB13">
        <v>13</v>
      </c>
      <c r="CC13">
        <v>14</v>
      </c>
      <c r="CD13">
        <v>15</v>
      </c>
      <c r="CE13">
        <v>16</v>
      </c>
      <c r="CF13">
        <v>17</v>
      </c>
      <c r="CG13">
        <v>18</v>
      </c>
      <c r="CI13" t="str">
        <v>W2407</v>
      </c>
      <c r="CJ13" s="8">
        <v>12</v>
      </c>
      <c r="CK13" s="8">
        <v>13</v>
      </c>
      <c r="CL13" s="8">
        <v>14</v>
      </c>
      <c r="CM13" s="8">
        <v>15</v>
      </c>
      <c r="CN13" s="8">
        <v>16</v>
      </c>
      <c r="CO13" s="8">
        <v>17</v>
      </c>
      <c r="CP13" s="8">
        <v>18</v>
      </c>
    </row>
    <row r="14" spans="1:114" x14ac:dyDescent="0.3">
      <c r="BZ14" t="str">
        <v>W2408</v>
      </c>
      <c r="CA14">
        <v>19</v>
      </c>
      <c r="CB14">
        <v>20</v>
      </c>
      <c r="CC14">
        <v>21</v>
      </c>
      <c r="CD14">
        <v>22</v>
      </c>
      <c r="CE14">
        <v>23</v>
      </c>
      <c r="CF14">
        <v>24</v>
      </c>
      <c r="CG14">
        <v>25</v>
      </c>
      <c r="CI14" t="str">
        <v>W2408</v>
      </c>
      <c r="CJ14" s="8">
        <v>19</v>
      </c>
      <c r="CK14" s="8">
        <v>20</v>
      </c>
      <c r="CL14" s="8">
        <v>21</v>
      </c>
      <c r="CM14" s="8">
        <v>22</v>
      </c>
      <c r="CN14" s="8">
        <v>23</v>
      </c>
      <c r="CO14" s="8">
        <v>24</v>
      </c>
      <c r="CP14" s="8">
        <v>25</v>
      </c>
    </row>
    <row r="16" spans="1:114" x14ac:dyDescent="0.3">
      <c r="CS16" s="5"/>
    </row>
  </sheetData>
  <conditionalFormatting sqref="CV1:DB1048576">
    <cfRule type="expression" dxfId="1" priority="1">
      <formula>IFERROR(_xlfn.XMATCH(DD1,$CS:$CS)&gt;0,0)*(DD1&lt;&gt;0)</formula>
    </cfRule>
    <cfRule type="expression" dxfId="0" priority="2">
      <formula>MOD(MONTH(DD1),2)=0</formula>
    </cfRule>
  </conditionalFormatting>
  <hyperlinks>
    <hyperlink ref="I1" r:id="rId1" xr:uid="{19288A43-5D73-4EE3-86FD-01111EF6628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2023-12-19T11:40:15Z</dcterms:created>
  <dcterms:modified xsi:type="dcterms:W3CDTF">2024-02-08T08:35:58Z</dcterms:modified>
</cp:coreProperties>
</file>