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0\"/>
    </mc:Choice>
  </mc:AlternateContent>
  <xr:revisionPtr revIDLastSave="0" documentId="13_ncr:1_{E5C3D7E0-2E0E-4346-AC4D-8FF69B09A13B}" xr6:coauthVersionLast="47" xr6:coauthVersionMax="47" xr10:uidLastSave="{00000000-0000-0000-0000-000000000000}"/>
  <bookViews>
    <workbookView xWindow="-110" yWindow="-110" windowWidth="19420" windowHeight="10420" tabRatio="674" firstSheet="1" activeTab="3" xr2:uid="{00000000-000D-0000-FFFF-FFFF00000000}"/>
  </bookViews>
  <sheets>
    <sheet name="Rates" sheetId="6" r:id="rId1"/>
    <sheet name="FILTER and UNIQUE" sheetId="1" r:id="rId2"/>
    <sheet name="unpivot" sheetId="8" r:id="rId3"/>
    <sheet name="Table3" sheetId="9" r:id="rId4"/>
  </sheets>
  <externalReferences>
    <externalReference r:id="rId5"/>
  </externalReferences>
  <definedNames>
    <definedName name="codes">_xlfn.LAMBDA(_xlpm.string,_xlfn.TEXTJOIN("|",,CODE(MID(_xlpm.string,_xlfn.SEQUENCE(LEN(_xlpm.string)),1))))</definedName>
    <definedName name="distinctDiff">_xlfn.LAMBDA(_xlpm.range1,_xlpm.range2,_xlpm.idColNum,_xlpm.valColNum,_xlpm.critRange, distinctSums(_xlpm.range2,_xlpm.idColNum,_xlpm.valColNum,_xlpm.critRange)- distinctSums(_xlpm.range1,_xlpm.idColNum,_xlpm.valColNum,_xlpm.critRange) )</definedName>
    <definedName name="distinctSums">_xlfn.LAMBDA(_xlpm.range,_xlpm.idColNum,_xlpm.valColNum,_xlpm.critRange, SUMIFS(INDEX(_xlpm.range,0,_xlpm.valColNum),INDEX(_xlpm.range,0,_xlpm.idColNum),_xlpm.critRange) )</definedName>
    <definedName name="distinctValues">_xlfn.LAMBDA(_xlpm.range1,_xlpm.range2,_xlpm.colNum,   _xlfn.UNIQUE(INDEX([1]!_xludf.vStack(_xlpm.range1,_xlpm.range2),,_xlpm.colNum)) )</definedName>
    <definedName name="ExternalData_1" localSheetId="3" hidden="1">Table3!$A$1:$C$25</definedName>
    <definedName name="keepChars">_xlfn.LAMBDA(_xlpm.range,_xlpm.string,_xlfn.MAP(_xlpm.range,REPT(_xlpm.string,_xlfn.SEQUENCE(ROWS(_xlpm.range),,,0)),_xlfn.LAMBDA(_xlpm.string,_xlpm.charFilter, _xlfn.LET(_xlpm.seq,_xlfn.SEQUENCE(,LEN(_xlpm.string)), _xlpm.chars,MID(_xlpm.string,_xlpm.seq,1), _xlpm.allowed,IF(ISERROR(FIND(_xlpm.chars,_xlpm.charFilter)),"",_xlpm.chars), _xlpm.output,_xlfn.TEXTJOIN("",0,_xlpm.allowed), IFERROR(_xlpm.output,"") ) )))</definedName>
    <definedName name="purgeChars">_xlfn.LAMBDA(_xlpm.range,_xlpm.string,_xlfn.MAP(_xlpm.range,REPT(_xlpm.string,_xlfn.SEQUENCE(ROWS(_xlpm.range),,,0)),_xlfn.LAMBDA(_xlpm.string,_xlpm.charFilter, _xlfn.LET(_xlpm.seq,_xlfn.SEQUENCE(,LEN(_xlpm.string)), _xlpm.chars,MID(_xlpm.string,_xlpm.seq,1), _xlpm.allowed,IF(ISERROR(FIND(_xlpm.chars,_xlpm.charFilter)),_xlpm.chars,""), _xlpm.output,_xlfn.TEXTJOIN("",0,_xlpm.allowed), IFERROR(_xlpm.output,"") ) )))</definedName>
    <definedName name="rangeDown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</definedName>
    <definedName name="textSplit">_xlfn.LAMBDA(_xlpm.range,_xlpm.delimiter, _xlfn.LET(_xlpm.colsCount,MAX(LEN(_xlpm.range)-LEN(SUBSTITUTE(_xlpm.delimiter &amp; _xlpm.range &amp; _xlpm.delimiter,_xlpm.delimiter,""))+1), _xlpm.colArray,_xlfn.SEQUENCE(,_xlpm.colsCount), _xlpm.output,_xlfn.FILTERXML("&lt;TR&gt;&lt;TD&gt;"&amp;SUBSTITUTE(_xlpm.range,_xlpm.delimiter,"&lt;/TD&gt;&lt;TD&gt;")&amp;"&lt;/TD&gt;&lt;/TR&gt;","//TD["&amp; _xlpm.colArray &amp;"]"), _xlpm.output) )</definedName>
    <definedName name="vStack">_xlfn.LAMBDA(_xlpm.array1,_xlpm.array2,_xlop.array3,_xlop.array4,_xlop.array5,_xlop.array6,_xlop.array7,_xlop.array8,  _xlfn.LET(     _xlpm.pattern, MAX(   2,                     3*NOT(_xlfn.ISOMITTED(_xlpm.array3)),                     4*NOT(_xlfn.ISOMITTED(_xlpm.array4)),                     5*NOT(_xlfn.ISOMITTED(_xlpm.array5)),                     6*NOT(_xlfn.ISOMITTED(_xlpm.array6)),                     7*NOT(_xlfn.ISOMITTED(_xlpm.array7)),                     8*NOT(_xlfn.ISOMITTED(_xlpm.array8)) ),     _xlpm.stack, _xlfn.LAMBDA(_xlpm.array_1,_xlpm.array_2,             _xlfn.LET(                 _xlpm.rows1, ROWS( _xlpm.array_1 ), _xlpm.rows2, ROWS( _xlpm.array_2 ),                 _xlpm.columns1, COLUMNS( _xlpm.array_1 ), _xlpm.columns2, COLUMNS( _xlpm.array_2 ),                 _xlpm.rSeq, _xlfn.SEQUENCE( _xlpm.rows1 + _xlpm.rows2 ),                 _xlpm.cSeq, _xlfn.SEQUENCE(, MAX( _xlpm.columns1, _xlpm.columns2 ) ),                 IF( _xlfn.ISOMITTED(_xlpm.array_1),                     _xlpm.array_2,                     IF( _xlfn.ISOMITTED(_xlpm.array_2),                         _xlpm.array_1,                         IF( _xlpm.rSeq &lt;= _xlpm.rows1,                             INDEX( IF( _xlpm.array_1 = "", "", _xlpm.array_1), _xlpm.rSeq, _xlpm.cSeq ),                             INDEX( IF( _xlpm.array_2 = "", "", _xlpm.array_2), _xlpm.rSeq-_xlpm.rows1, _xlpm.cSeq ) ) ) ) )             ),     _xlfn.SWITCH( _xlpm.pattern,             2, _xlpm.stack(_xlpm.array1,_xlpm.array2),             3, _xlpm.stack(_xlpm.stack(_xlpm.array1,_xlpm.array2),_xlpm.array3),             4, _xlpm.stack(_xlpm.stack(_xlpm.stack(_xlpm.array1,_xlpm.array2),_xlpm.array3),_xlpm.array4),             5, _xlpm.stack(_xlpm.stack(_xlpm.stack(_xlpm.stack(_xlpm.array1,_xlpm.array2),_xlpm.array3),_xlpm.array4),_xlpm.array5),             6, _xlpm.stack(_xlpm.stack(_xlpm.stack(_xlpm.stack(_xlpm.stack(_xlpm.array1,_xlpm.array2),_xlpm.array3),_xlpm.array4),_xlpm.array5),_xlpm.array6),             7, _xlpm.stack(_xlpm.stack(_xlpm.stack(_xlpm.stack(_xlpm.stack(_xlpm.stack(_xlpm.array1,_xlpm.array2),_xlpm.array3),_xlpm.array4),_xlpm.array5),_xlpm.array6),_xlpm.array7),             8, _xlpm.stack(_xlpm.stack(_xlpm.stack(_xlpm.stack(_xlpm.stack(_xlpm.stack(_xlpm.array1,_xlpm.array2),_xlpm.array3),_xlpm.array4),_xlpm.array5,_xlpm.array6),_xlpm.array7),_xlpm.array8), )     ) 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AA1" i="6" a="1"/>
  <c r="AA1" i="6" s="1"/>
  <c r="L2" i="1" a="1"/>
  <c r="L2" i="1" l="1"/>
  <c r="R1" i="1" l="1" a="1"/>
  <c r="R1" i="1" s="1"/>
  <c r="A14" i="6" a="1"/>
  <c r="A14" i="6" s="1"/>
  <c r="B1" i="6" a="1"/>
  <c r="B1" i="6" s="1"/>
  <c r="B2" i="6" s="1" a="1"/>
  <c r="B2" i="6" s="1"/>
  <c r="B14" i="6" s="1" a="1"/>
  <c r="B14" i="6" s="1"/>
  <c r="B13" i="6"/>
  <c r="L3" i="1" l="1" a="1"/>
  <c r="L3" i="1" s="1"/>
  <c r="M3" i="1" s="1" a="1"/>
  <c r="M3" i="1" s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91C157-0BB0-47CF-8ECD-D773686C46BD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<sst xmlns="http://schemas.openxmlformats.org/spreadsheetml/2006/main" count="89" uniqueCount="25">
  <si>
    <t>Daniella</t>
  </si>
  <si>
    <t>Madelene</t>
  </si>
  <si>
    <t>Christina</t>
  </si>
  <si>
    <t>Johanna</t>
  </si>
  <si>
    <t>Ulrika</t>
  </si>
  <si>
    <t>Add a row with Ulrika and a value. It will be filtered and appended in H:I as well as in M5</t>
  </si>
  <si>
    <t>Type or select another name in F3. H:I will then show your new selection</t>
  </si>
  <si>
    <t>Adding a new name in column A will be mirrored in kolumn L</t>
  </si>
  <si>
    <r>
      <t xml:space="preserve">The logic is managed by only </t>
    </r>
    <r>
      <rPr>
        <i/>
        <sz val="11"/>
        <color rgb="FFC00000"/>
        <rFont val="Calibri"/>
        <family val="2"/>
        <scheme val="minor"/>
      </rPr>
      <t>three</t>
    </r>
    <r>
      <rPr>
        <i/>
        <sz val="11"/>
        <color rgb="FF7F7F7F"/>
        <rFont val="Calibri"/>
        <family val="2"/>
        <scheme val="minor"/>
      </rPr>
      <t xml:space="preserve"> cells; H3, L3 and M3</t>
    </r>
  </si>
  <si>
    <t>Select a Name</t>
  </si>
  <si>
    <t>Loans\Rates</t>
  </si>
  <si>
    <t>Per Month</t>
  </si>
  <si>
    <t>Value</t>
  </si>
  <si>
    <t>Text</t>
  </si>
  <si>
    <t>Q1</t>
  </si>
  <si>
    <t>Q2</t>
  </si>
  <si>
    <t>Q3</t>
  </si>
  <si>
    <t>Attribute</t>
  </si>
  <si>
    <t>Per-Erik</t>
  </si>
  <si>
    <t>3</t>
  </si>
  <si>
    <t>7</t>
  </si>
  <si>
    <t>10</t>
  </si>
  <si>
    <t>12</t>
  </si>
  <si>
    <t>6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</si>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</sst>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rgb="FF000000"/>
      <name val="Calibri"/>
      <family val="2"/>
    </font>
    <font>
      <i/>
      <sz val="11"/>
      <color rgb="FF7F7F7F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C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C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3" borderId="3" applyNumberFormat="0" applyFont="0" applyAlignment="0" applyProtection="0"/>
    <xf numFmtId="0" fontId="9" fillId="4" borderId="1" applyNumberFormat="0" applyAlignment="0" applyProtection="0"/>
    <xf numFmtId="0" fontId="7" fillId="0" borderId="0"/>
    <xf numFmtId="0" fontId="7" fillId="3" borderId="3" applyNumberFormat="0" applyFont="0" applyAlignment="0" applyProtection="0"/>
  </cellStyleXfs>
  <cellXfs count="15">
    <xf numFmtId="0" fontId="0" fillId="0" borderId="0" xfId="0"/>
    <xf numFmtId="0" fontId="1" fillId="0" borderId="0" xfId="1"/>
    <xf numFmtId="0" fontId="2" fillId="2" borderId="1" xfId="2"/>
    <xf numFmtId="0" fontId="1" fillId="0" borderId="0" xfId="1" applyAlignment="1">
      <alignment horizontal="right"/>
    </xf>
    <xf numFmtId="0" fontId="4" fillId="0" borderId="0" xfId="4"/>
    <xf numFmtId="0" fontId="4" fillId="3" borderId="3" xfId="6" applyFont="1"/>
    <xf numFmtId="0" fontId="9" fillId="4" borderId="1" xfId="7"/>
    <xf numFmtId="38" fontId="0" fillId="0" borderId="0" xfId="0" applyNumberFormat="1"/>
    <xf numFmtId="38" fontId="9" fillId="4" borderId="1" xfId="7" applyNumberFormat="1"/>
    <xf numFmtId="10" fontId="3" fillId="0" borderId="2" xfId="3" applyNumberFormat="1"/>
    <xf numFmtId="38" fontId="4" fillId="0" borderId="0" xfId="4" applyNumberFormat="1"/>
    <xf numFmtId="164" fontId="3" fillId="0" borderId="2" xfId="3" applyNumberFormat="1"/>
    <xf numFmtId="164" fontId="9" fillId="4" borderId="1" xfId="7" applyNumberFormat="1"/>
    <xf numFmtId="164" fontId="5" fillId="0" borderId="0" xfId="0" applyNumberFormat="1" applyFont="1"/>
    <xf numFmtId="0" fontId="10" fillId="0" borderId="0" xfId="4" applyFont="1"/>
  </cellXfs>
  <cellStyles count="10">
    <cellStyle name="Calculation" xfId="7" builtinId="22"/>
    <cellStyle name="Explanatory Text" xfId="4" builtinId="53"/>
    <cellStyle name="Förklarande text" xfId="1" xr:uid="{00000000-0005-0000-0000-000000000000}"/>
    <cellStyle name="Heading 3" xfId="3" builtinId="18"/>
    <cellStyle name="Indata" xfId="2" xr:uid="{00000000-0005-0000-0000-000001000000}"/>
    <cellStyle name="Normal" xfId="0" builtinId="0" customBuiltin="1"/>
    <cellStyle name="Normal 2" xfId="5" xr:uid="{7A1D60A7-21C2-427A-91EA-D80A0ABC675F}"/>
    <cellStyle name="Normal 3" xfId="8" xr:uid="{0EBC3B5B-C6A2-4F44-8BE5-E74A257BF41D}"/>
    <cellStyle name="Note" xfId="6" builtinId="10"/>
    <cellStyle name="Note 2" xfId="9" xr:uid="{9A37F990-17D4-4BC0-82A1-CFAB2FD4C267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1221</xdr:colOff>
      <xdr:row>2</xdr:row>
      <xdr:rowOff>1723</xdr:rowOff>
    </xdr:from>
    <xdr:to>
      <xdr:col>12</xdr:col>
      <xdr:colOff>311150</xdr:colOff>
      <xdr:row>16</xdr:row>
      <xdr:rowOff>110285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2462C-92DB-2EB1-4E43-5DE8FCB98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770"/>
        <a:stretch/>
      </xdr:blipFill>
      <xdr:spPr>
        <a:xfrm>
          <a:off x="2553921" y="370023"/>
          <a:ext cx="2138729" cy="268666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1</xdr:rowOff>
    </xdr:from>
    <xdr:to>
      <xdr:col>18</xdr:col>
      <xdr:colOff>207862</xdr:colOff>
      <xdr:row>17</xdr:row>
      <xdr:rowOff>114301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DF3A75-6000-410F-9028-7981B31B5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3906"/>
        <a:stretch/>
      </xdr:blipFill>
      <xdr:spPr>
        <a:xfrm>
          <a:off x="5600700" y="368301"/>
          <a:ext cx="2646262" cy="2876550"/>
        </a:xfrm>
        <a:prstGeom prst="flowChartDocumen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  <xdr:twoCellAnchor>
    <xdr:from>
      <xdr:col>14</xdr:col>
      <xdr:colOff>38100</xdr:colOff>
      <xdr:row>8</xdr:row>
      <xdr:rowOff>76200</xdr:rowOff>
    </xdr:from>
    <xdr:to>
      <xdr:col>16</xdr:col>
      <xdr:colOff>323850</xdr:colOff>
      <xdr:row>10</xdr:row>
      <xdr:rowOff>69850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28D6589E-484C-8833-333E-0B48D756D400}"/>
            </a:ext>
          </a:extLst>
        </xdr:cNvPr>
        <xdr:cNvSpPr/>
      </xdr:nvSpPr>
      <xdr:spPr>
        <a:xfrm>
          <a:off x="5638800" y="1549400"/>
          <a:ext cx="1504950" cy="3619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9</xdr:col>
      <xdr:colOff>473773</xdr:colOff>
      <xdr:row>15</xdr:row>
      <xdr:rowOff>102156</xdr:rowOff>
    </xdr:from>
    <xdr:to>
      <xdr:col>11</xdr:col>
      <xdr:colOff>104078</xdr:colOff>
      <xdr:row>17</xdr:row>
      <xdr:rowOff>5794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945F6C1-70CC-E948-F8E5-B5C6FCE97869}"/>
            </a:ext>
          </a:extLst>
        </xdr:cNvPr>
        <xdr:cNvSpPr/>
      </xdr:nvSpPr>
      <xdr:spPr>
        <a:xfrm>
          <a:off x="3026473" y="2864406"/>
          <a:ext cx="849505" cy="271938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260350</xdr:colOff>
      <xdr:row>3</xdr:row>
      <xdr:rowOff>31750</xdr:rowOff>
    </xdr:from>
    <xdr:to>
      <xdr:col>9</xdr:col>
      <xdr:colOff>158750</xdr:colOff>
      <xdr:row>5</xdr:row>
      <xdr:rowOff>127000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162EF30B-0289-D8F1-ECED-97D1C5CA24E7}"/>
            </a:ext>
          </a:extLst>
        </xdr:cNvPr>
        <xdr:cNvSpPr/>
      </xdr:nvSpPr>
      <xdr:spPr>
        <a:xfrm>
          <a:off x="2203450" y="584200"/>
          <a:ext cx="508000" cy="463550"/>
        </a:xfrm>
        <a:prstGeom prst="wedgeRectCallout">
          <a:avLst>
            <a:gd name="adj1" fmla="val 71246"/>
            <a:gd name="adj2" fmla="val 97885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chemeClr val="tx1">
                  <a:lumMod val="50000"/>
                  <a:lumOff val="50000"/>
                </a:schemeClr>
              </a:solidFill>
            </a:rPr>
            <a:t>Right</a:t>
          </a:r>
          <a:r>
            <a:rPr lang="sv-SE" sz="1100" baseline="0">
              <a:solidFill>
                <a:schemeClr val="tx1">
                  <a:lumMod val="50000"/>
                  <a:lumOff val="50000"/>
                </a:schemeClr>
              </a:solidFill>
            </a:rPr>
            <a:t> Click</a:t>
          </a:r>
          <a:endParaRPr lang="sv-SE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8</xdr:col>
      <xdr:colOff>223495</xdr:colOff>
      <xdr:row>6</xdr:row>
      <xdr:rowOff>26977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ADE1FC-0485-4170-8D2A-642095B4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9200" y="368300"/>
          <a:ext cx="2407895" cy="763577"/>
        </a:xfrm>
        <a:prstGeom prst="rect">
          <a:avLst/>
        </a:prstGeom>
      </xdr:spPr>
    </xdr:pic>
    <xdr:clientData/>
  </xdr:twoCellAnchor>
  <xdr:twoCellAnchor>
    <xdr:from>
      <xdr:col>5</xdr:col>
      <xdr:colOff>383979</xdr:colOff>
      <xdr:row>2</xdr:row>
      <xdr:rowOff>121206</xdr:rowOff>
    </xdr:from>
    <xdr:to>
      <xdr:col>7</xdr:col>
      <xdr:colOff>422471</xdr:colOff>
      <xdr:row>4</xdr:row>
      <xdr:rowOff>24844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DE2D01B-0665-7F44-6244-38ACB6BC9580}"/>
            </a:ext>
          </a:extLst>
        </xdr:cNvPr>
        <xdr:cNvSpPr/>
      </xdr:nvSpPr>
      <xdr:spPr>
        <a:xfrm>
          <a:off x="3419279" y="489506"/>
          <a:ext cx="1130692" cy="271938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/Documents/1006_Excel/_lambda_coll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foo"/>
      <sheetName val="Δ list"/>
      <sheetName val="region"/>
      <sheetName val="ranges"/>
      <sheetName val="split"/>
      <sheetName val="vStack"/>
      <sheetName val="purge"/>
      <sheetName val="Λ ASCII"/>
      <sheetName val="fillDown"/>
      <sheetName val="playGround"/>
      <sheetName val="_lambda_collection"/>
    </sheetNames>
    <definedNames>
      <definedName name="vStack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E12A74-53D8-415E-818D-A6234578BADE}" autoFormatId="16" applyNumberFormats="0" applyBorderFormats="0" applyFontFormats="0" applyPatternFormats="0" applyAlignmentFormats="0" applyWidthHeightFormats="0">
  <queryTableRefresh nextId="4">
    <queryTableFields count="3">
      <queryTableField id="1" name="Text" tableColumnId="1"/>
      <queryTableField id="2" name="Attribute" tableColumnId="2"/>
      <queryTableField id="3" name="Value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B3047F-210B-43FB-9D79-D96DFF8853F4}" name="Table3" displayName="Table3" ref="A1:D9" totalsRowShown="0">
  <autoFilter ref="A1:D9" xr:uid="{0CB3047F-210B-43FB-9D79-D96DFF8853F4}"/>
  <tableColumns count="4">
    <tableColumn id="1" xr3:uid="{33B7E92C-6C34-446A-91A9-28861AB2BFF6}" name="Text"/>
    <tableColumn id="2" xr3:uid="{ACBE2B43-BDD3-4783-BFCB-3A0D9032DAE4}" name="Q1"/>
    <tableColumn id="3" xr3:uid="{FA078C7E-EFDC-4E19-90D8-D9A36E6425C3}" name="Q2"/>
    <tableColumn id="4" xr3:uid="{D9822F76-A1EC-479A-A285-C00634F1F1FE}" name="Q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4DB031-E960-4B85-9C35-9A3A6E01DBF3}" name="Table3_1" displayName="Table3_1" ref="A1:C25" tableType="queryTable" totalsRowShown="0">
  <autoFilter ref="A1:C25" xr:uid="{3D4DB031-E960-4B85-9C35-9A3A6E01DBF3}"/>
  <tableColumns count="3">
    <tableColumn id="1" xr3:uid="{529A2F33-B416-4F41-A1C8-DEE2030C5F54}" uniqueName="1" name="Text" queryTableFieldId="1" dataDxfId="2"/>
    <tableColumn id="2" xr3:uid="{5D4C99DD-E04A-4775-9533-2E3EFEB4880C}" uniqueName="2" name="Attribute" queryTableFieldId="2" dataDxfId="1"/>
    <tableColumn id="3" xr3:uid="{46508B41-77A0-44C9-8D0F-66914DA7D0E0}" uniqueName="3" name="Valu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8E5B-8287-4672-B454-22BE8B62AAA1}">
  <sheetPr codeName="Sheet2"/>
  <dimension ref="A1:AA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4.5" x14ac:dyDescent="0.35"/>
  <cols>
    <col min="1" max="1" width="11.08984375" style="7" bestFit="1" customWidth="1"/>
  </cols>
  <sheetData>
    <row r="1" spans="1:27" s="13" customFormat="1" ht="15" thickBot="1" x14ac:dyDescent="0.4">
      <c r="A1" s="11" t="s">
        <v>10</v>
      </c>
      <c r="B1" s="12" cm="1">
        <f t="array" ref="B1:Q1">_xlfn.SEQUENCE(,16,0.005,0.005)</f>
        <v>5.0000000000000001E-3</v>
      </c>
      <c r="C1" s="13">
        <v>0.01</v>
      </c>
      <c r="D1" s="13">
        <v>1.4999999999999999E-2</v>
      </c>
      <c r="E1" s="13">
        <v>0.02</v>
      </c>
      <c r="F1" s="13">
        <v>2.5000000000000001E-2</v>
      </c>
      <c r="G1" s="13">
        <v>3.0000000000000002E-2</v>
      </c>
      <c r="H1" s="13">
        <v>3.5000000000000003E-2</v>
      </c>
      <c r="I1" s="13">
        <v>0.04</v>
      </c>
      <c r="J1" s="13">
        <v>4.4999999999999998E-2</v>
      </c>
      <c r="K1" s="13">
        <v>4.9999999999999996E-2</v>
      </c>
      <c r="L1" s="13">
        <v>5.4999999999999993E-2</v>
      </c>
      <c r="M1" s="13">
        <v>5.9999999999999991E-2</v>
      </c>
      <c r="N1" s="13">
        <v>6.4999999999999988E-2</v>
      </c>
      <c r="O1" s="13">
        <v>6.9999999999999993E-2</v>
      </c>
      <c r="P1" s="13">
        <v>7.4999999999999997E-2</v>
      </c>
      <c r="Q1" s="13">
        <v>0.08</v>
      </c>
      <c r="AA1" s="4" t="str" cm="1">
        <f t="array" ref="AA1:AA3">{"20 jul 2022";"bo.sinander@powerpage.se";".ıI PowerPage"}</f>
        <v>20 jul 2022</v>
      </c>
    </row>
    <row r="2" spans="1:27" s="7" customFormat="1" x14ac:dyDescent="0.35">
      <c r="A2" s="7">
        <v>100000</v>
      </c>
      <c r="B2" s="8" cm="1">
        <f t="array" ref="B2:Q4">A2:A4*_xlfn.ANCHORARRAY(B1)</f>
        <v>500</v>
      </c>
      <c r="C2" s="7">
        <v>1000</v>
      </c>
      <c r="D2" s="7">
        <v>1500</v>
      </c>
      <c r="E2" s="7">
        <v>2000</v>
      </c>
      <c r="F2" s="7">
        <v>2500</v>
      </c>
      <c r="G2" s="7">
        <v>3000.0000000000005</v>
      </c>
      <c r="H2" s="7">
        <v>3500.0000000000005</v>
      </c>
      <c r="I2" s="7">
        <v>4000</v>
      </c>
      <c r="J2" s="7">
        <v>4500</v>
      </c>
      <c r="K2" s="7">
        <v>5000</v>
      </c>
      <c r="L2" s="7">
        <v>5499.9999999999991</v>
      </c>
      <c r="M2" s="7">
        <v>5999.9999999999991</v>
      </c>
      <c r="N2" s="7">
        <v>6499.9999999999991</v>
      </c>
      <c r="O2" s="7">
        <v>6999.9999999999991</v>
      </c>
      <c r="P2" s="7">
        <v>7500</v>
      </c>
      <c r="Q2" s="7">
        <v>8000</v>
      </c>
      <c r="AA2" s="4" t="str">
        <v>bo.sinander@powerpage.se</v>
      </c>
    </row>
    <row r="3" spans="1:27" s="7" customFormat="1" x14ac:dyDescent="0.35">
      <c r="A3" s="7">
        <v>500000</v>
      </c>
      <c r="B3" s="7">
        <v>2500</v>
      </c>
      <c r="C3" s="7">
        <v>5000</v>
      </c>
      <c r="D3" s="7">
        <v>7500</v>
      </c>
      <c r="E3" s="7">
        <v>10000</v>
      </c>
      <c r="F3" s="7">
        <v>12500</v>
      </c>
      <c r="G3" s="7">
        <v>15000.000000000002</v>
      </c>
      <c r="H3" s="7">
        <v>17500</v>
      </c>
      <c r="I3" s="7">
        <v>20000</v>
      </c>
      <c r="J3" s="7">
        <v>22500</v>
      </c>
      <c r="K3" s="7">
        <v>24999.999999999996</v>
      </c>
      <c r="L3" s="7">
        <v>27499.999999999996</v>
      </c>
      <c r="M3" s="7">
        <v>29999.999999999996</v>
      </c>
      <c r="N3" s="7">
        <v>32499.999999999993</v>
      </c>
      <c r="O3" s="7">
        <v>35000</v>
      </c>
      <c r="P3" s="7">
        <v>37500</v>
      </c>
      <c r="Q3" s="7">
        <v>40000</v>
      </c>
      <c r="AA3" s="14" t="str">
        <v>.ıI PowerPage</v>
      </c>
    </row>
    <row r="4" spans="1:27" s="7" customFormat="1" x14ac:dyDescent="0.35">
      <c r="A4" s="7">
        <v>2500000</v>
      </c>
      <c r="B4" s="7">
        <v>12500</v>
      </c>
      <c r="C4" s="7">
        <v>25000</v>
      </c>
      <c r="D4" s="7">
        <v>37500</v>
      </c>
      <c r="E4" s="7">
        <v>50000</v>
      </c>
      <c r="F4" s="7">
        <v>62500</v>
      </c>
      <c r="G4" s="7">
        <v>75000</v>
      </c>
      <c r="H4" s="7">
        <v>87500.000000000015</v>
      </c>
      <c r="I4" s="7">
        <v>100000</v>
      </c>
      <c r="J4" s="7">
        <v>112500</v>
      </c>
      <c r="K4" s="7">
        <v>124999.99999999999</v>
      </c>
      <c r="L4" s="7">
        <v>137499.99999999997</v>
      </c>
      <c r="M4" s="7">
        <v>149999.99999999997</v>
      </c>
      <c r="N4" s="7">
        <v>162499.99999999997</v>
      </c>
      <c r="O4" s="7">
        <v>174999.99999999997</v>
      </c>
      <c r="P4" s="7">
        <v>187500</v>
      </c>
      <c r="Q4" s="7">
        <v>200000</v>
      </c>
    </row>
    <row r="5" spans="1:27" s="7" customFormat="1" x14ac:dyDescent="0.35"/>
    <row r="6" spans="1:27" s="7" customFormat="1" x14ac:dyDescent="0.35"/>
    <row r="7" spans="1:27" s="7" customFormat="1" x14ac:dyDescent="0.35"/>
    <row r="8" spans="1:27" s="7" customFormat="1" x14ac:dyDescent="0.35"/>
    <row r="9" spans="1:27" s="7" customFormat="1" x14ac:dyDescent="0.35"/>
    <row r="10" spans="1:27" s="7" customFormat="1" x14ac:dyDescent="0.35"/>
    <row r="11" spans="1:27" s="7" customFormat="1" x14ac:dyDescent="0.35"/>
    <row r="12" spans="1:27" s="7" customFormat="1" x14ac:dyDescent="0.35"/>
    <row r="13" spans="1:27" s="7" customFormat="1" ht="15" thickBot="1" x14ac:dyDescent="0.4">
      <c r="A13" s="9" t="s">
        <v>11</v>
      </c>
      <c r="B13" s="10" t="str">
        <f ca="1">_xlfn.FORMULATEXT(B14)</f>
        <v>=B2#/12</v>
      </c>
    </row>
    <row r="14" spans="1:27" s="7" customFormat="1" x14ac:dyDescent="0.35">
      <c r="A14" s="8" cm="1">
        <f t="array" ref="A14:A16">A2:A4</f>
        <v>100000</v>
      </c>
      <c r="B14" s="8" cm="1">
        <f t="array" ref="B14:Q16">_xlfn.ANCHORARRAY(B2)/12</f>
        <v>41.666666666666664</v>
      </c>
      <c r="C14" s="7">
        <v>83.333333333333329</v>
      </c>
      <c r="D14" s="7">
        <v>125</v>
      </c>
      <c r="E14" s="7">
        <v>166.66666666666666</v>
      </c>
      <c r="F14" s="7">
        <v>208.33333333333334</v>
      </c>
      <c r="G14" s="7">
        <v>250.00000000000003</v>
      </c>
      <c r="H14" s="7">
        <v>291.66666666666669</v>
      </c>
      <c r="I14" s="7">
        <v>333.33333333333331</v>
      </c>
      <c r="J14" s="7">
        <v>375</v>
      </c>
      <c r="K14" s="7">
        <v>416.66666666666669</v>
      </c>
      <c r="L14" s="7">
        <v>458.33333333333326</v>
      </c>
      <c r="M14" s="7">
        <v>499.99999999999994</v>
      </c>
      <c r="N14" s="7">
        <v>541.66666666666663</v>
      </c>
      <c r="O14" s="7">
        <v>583.33333333333326</v>
      </c>
      <c r="P14" s="7">
        <v>625</v>
      </c>
      <c r="Q14" s="7">
        <v>666.66666666666663</v>
      </c>
    </row>
    <row r="15" spans="1:27" s="7" customFormat="1" x14ac:dyDescent="0.35">
      <c r="A15" s="7">
        <v>500000</v>
      </c>
      <c r="B15" s="7">
        <v>208.33333333333334</v>
      </c>
      <c r="C15" s="7">
        <v>416.66666666666669</v>
      </c>
      <c r="D15" s="7">
        <v>625</v>
      </c>
      <c r="E15" s="7">
        <v>833.33333333333337</v>
      </c>
      <c r="F15" s="7">
        <v>1041.6666666666667</v>
      </c>
      <c r="G15" s="7">
        <v>1250.0000000000002</v>
      </c>
      <c r="H15" s="7">
        <v>1458.3333333333333</v>
      </c>
      <c r="I15" s="7">
        <v>1666.6666666666667</v>
      </c>
      <c r="J15" s="7">
        <v>1875</v>
      </c>
      <c r="K15" s="7">
        <v>2083.333333333333</v>
      </c>
      <c r="L15" s="7">
        <v>2291.6666666666665</v>
      </c>
      <c r="M15" s="7">
        <v>2499.9999999999995</v>
      </c>
      <c r="N15" s="7">
        <v>2708.3333333333326</v>
      </c>
      <c r="O15" s="7">
        <v>2916.6666666666665</v>
      </c>
      <c r="P15" s="7">
        <v>3125</v>
      </c>
      <c r="Q15" s="7">
        <v>3333.3333333333335</v>
      </c>
    </row>
    <row r="16" spans="1:27" s="7" customFormat="1" x14ac:dyDescent="0.35">
      <c r="A16" s="7">
        <v>2500000</v>
      </c>
      <c r="B16" s="7">
        <v>1041.6666666666667</v>
      </c>
      <c r="C16" s="7">
        <v>2083.3333333333335</v>
      </c>
      <c r="D16" s="7">
        <v>3125</v>
      </c>
      <c r="E16" s="7">
        <v>4166.666666666667</v>
      </c>
      <c r="F16" s="7">
        <v>5208.333333333333</v>
      </c>
      <c r="G16" s="7">
        <v>6250</v>
      </c>
      <c r="H16" s="7">
        <v>7291.6666666666679</v>
      </c>
      <c r="I16" s="7">
        <v>8333.3333333333339</v>
      </c>
      <c r="J16" s="7">
        <v>9375</v>
      </c>
      <c r="K16" s="7">
        <v>10416.666666666666</v>
      </c>
      <c r="L16" s="7">
        <v>11458.33333333333</v>
      </c>
      <c r="M16" s="7">
        <v>12499.999999999998</v>
      </c>
      <c r="N16" s="7">
        <v>13541.666666666664</v>
      </c>
      <c r="O16" s="7">
        <v>14583.33333333333</v>
      </c>
      <c r="P16" s="7">
        <v>15625</v>
      </c>
      <c r="Q16" s="7">
        <v>16666.666666666668</v>
      </c>
    </row>
    <row r="17" s="7" customFormat="1" x14ac:dyDescent="0.35"/>
    <row r="18" s="7" customFormat="1" x14ac:dyDescent="0.35"/>
    <row r="19" s="7" customFormat="1" x14ac:dyDescent="0.35"/>
    <row r="20" s="7" customFormat="1" x14ac:dyDescent="0.35"/>
    <row r="21" s="7" customFormat="1" x14ac:dyDescent="0.35"/>
    <row r="22" s="7" customFormat="1" x14ac:dyDescent="0.35"/>
    <row r="23" s="7" customFormat="1" x14ac:dyDescent="0.35"/>
    <row r="24" s="7" customFormat="1" x14ac:dyDescent="0.35"/>
    <row r="25" s="7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5"/>
  <sheetViews>
    <sheetView workbookViewId="0">
      <selection activeCell="H3" sqref="H3"/>
    </sheetView>
  </sheetViews>
  <sheetFormatPr defaultRowHeight="14.5" x14ac:dyDescent="0.35"/>
  <cols>
    <col min="1" max="13" width="9.1796875" customWidth="1"/>
  </cols>
  <sheetData>
    <row r="1" spans="1:18" x14ac:dyDescent="0.35">
      <c r="A1" t="s">
        <v>0</v>
      </c>
      <c r="B1">
        <v>3</v>
      </c>
      <c r="R1" s="4" t="str" cm="1">
        <f t="array" ref="R1:R3">{"19 jul 2022";"bo.sinander@powerpage.se";"¯\_(ツ)_/¯"}</f>
        <v>19 jul 2022</v>
      </c>
    </row>
    <row r="2" spans="1:18" x14ac:dyDescent="0.35">
      <c r="A2" t="s">
        <v>1</v>
      </c>
      <c r="B2">
        <v>474</v>
      </c>
      <c r="F2" t="s">
        <v>9</v>
      </c>
      <c r="H2" s="1" t="str">
        <f ca="1">_xlfn.FORMULATEXT(H3)</f>
        <v>=FILTER(A:B;(A:A=F3)*(B:B&gt;10))</v>
      </c>
      <c r="L2" s="3" t="str" cm="1">
        <f t="array" aca="1" ref="L2:M2" ca="1">_xlfn.FORMULATEXT(L3:M3)</f>
        <v>=UNIQUE(A:A)</v>
      </c>
      <c r="M2" s="1" t="str">
        <f ca="1"/>
        <v>=SUMIFS(B:B;A:A;L3#)</v>
      </c>
      <c r="R2" s="4" t="str">
        <v>bo.sinander@powerpage.se</v>
      </c>
    </row>
    <row r="3" spans="1:18" x14ac:dyDescent="0.35">
      <c r="A3" t="s">
        <v>4</v>
      </c>
      <c r="B3">
        <v>10</v>
      </c>
      <c r="F3" s="2" t="s">
        <v>0</v>
      </c>
      <c r="H3" s="6" t="str" cm="1">
        <f t="array" ref="H3:I4">_xlfn._xlws.FILTER(A:B,(A:A=F3)*(B:B&gt;10))</f>
        <v>Daniella</v>
      </c>
      <c r="I3">
        <v>777</v>
      </c>
      <c r="L3" s="6" t="str" cm="1">
        <f t="array" ref="L3:L9">_xlfn.UNIQUE(A:A)</f>
        <v>Daniella</v>
      </c>
      <c r="M3" s="6" cm="1">
        <f t="array" ref="M3:M9">SUMIFS(B:B,A:A,_xlfn.ANCHORARRAY(L3))</f>
        <v>879</v>
      </c>
      <c r="R3" s="4" t="str">
        <v>¯\_(ツ)_/¯</v>
      </c>
    </row>
    <row r="4" spans="1:18" x14ac:dyDescent="0.35">
      <c r="A4" t="s">
        <v>2</v>
      </c>
      <c r="B4">
        <v>12</v>
      </c>
      <c r="H4" t="str">
        <v>Daniella</v>
      </c>
      <c r="I4">
        <v>99</v>
      </c>
      <c r="L4" t="str">
        <v>Madelene</v>
      </c>
      <c r="M4">
        <v>481</v>
      </c>
    </row>
    <row r="5" spans="1:18" x14ac:dyDescent="0.35">
      <c r="A5" t="s">
        <v>0</v>
      </c>
      <c r="B5">
        <v>777</v>
      </c>
      <c r="L5" t="str">
        <v>Ulrika</v>
      </c>
      <c r="M5">
        <v>16</v>
      </c>
    </row>
    <row r="6" spans="1:18" x14ac:dyDescent="0.35">
      <c r="A6" t="s">
        <v>1</v>
      </c>
      <c r="B6">
        <v>7</v>
      </c>
      <c r="L6" t="str">
        <v>Christina</v>
      </c>
      <c r="M6">
        <v>12</v>
      </c>
    </row>
    <row r="7" spans="1:18" x14ac:dyDescent="0.35">
      <c r="A7" t="s">
        <v>4</v>
      </c>
      <c r="B7">
        <v>6</v>
      </c>
      <c r="L7" t="str">
        <v>Johanna</v>
      </c>
      <c r="M7">
        <v>44</v>
      </c>
    </row>
    <row r="8" spans="1:18" x14ac:dyDescent="0.35">
      <c r="A8" t="s">
        <v>3</v>
      </c>
      <c r="B8">
        <v>44</v>
      </c>
      <c r="L8" t="str">
        <v>Per-Erik</v>
      </c>
      <c r="M8">
        <v>12</v>
      </c>
    </row>
    <row r="9" spans="1:18" x14ac:dyDescent="0.35">
      <c r="A9" t="s">
        <v>0</v>
      </c>
      <c r="B9">
        <v>99</v>
      </c>
      <c r="L9">
        <v>0</v>
      </c>
      <c r="M9">
        <v>0</v>
      </c>
    </row>
    <row r="10" spans="1:18" x14ac:dyDescent="0.35">
      <c r="A10" t="s">
        <v>18</v>
      </c>
      <c r="B10">
        <v>12</v>
      </c>
    </row>
    <row r="11" spans="1:18" x14ac:dyDescent="0.35">
      <c r="D11" s="5" t="s">
        <v>5</v>
      </c>
    </row>
    <row r="12" spans="1:18" x14ac:dyDescent="0.35">
      <c r="D12" s="5" t="s">
        <v>6</v>
      </c>
    </row>
    <row r="13" spans="1:18" x14ac:dyDescent="0.35">
      <c r="D13" s="5" t="s">
        <v>7</v>
      </c>
    </row>
    <row r="14" spans="1:18" x14ac:dyDescent="0.35">
      <c r="D14" s="4"/>
    </row>
    <row r="15" spans="1:18" x14ac:dyDescent="0.35">
      <c r="D15" s="4" t="s">
        <v>8</v>
      </c>
    </row>
  </sheetData>
  <dataValidations count="1">
    <dataValidation type="list" allowBlank="1" showInputMessage="1" showErrorMessage="1" sqref="F3" xr:uid="{00000000-0002-0000-0000-000000000000}">
      <formula1>_xlfn.ANCHORARRAY(L3)</formula1>
    </dataValidation>
  </dataValidation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8356-0345-43C9-91E1-3A577B55C841}">
  <sheetPr codeName="Sheet4"/>
  <dimension ref="A1:D9"/>
  <sheetViews>
    <sheetView workbookViewId="0">
      <selection sqref="A1:D9"/>
    </sheetView>
  </sheetViews>
  <sheetFormatPr defaultRowHeight="14.5" x14ac:dyDescent="0.35"/>
  <sheetData>
    <row r="1" spans="1:4" x14ac:dyDescent="0.35">
      <c r="A1" t="s">
        <v>13</v>
      </c>
      <c r="B1" t="s">
        <v>14</v>
      </c>
      <c r="C1" t="s">
        <v>15</v>
      </c>
      <c r="D1" t="s">
        <v>16</v>
      </c>
    </row>
    <row r="2" spans="1:4" x14ac:dyDescent="0.35">
      <c r="A2" t="s">
        <v>0</v>
      </c>
      <c r="B2">
        <v>3</v>
      </c>
      <c r="C2">
        <v>2</v>
      </c>
      <c r="D2">
        <v>47</v>
      </c>
    </row>
    <row r="3" spans="1:4" x14ac:dyDescent="0.35">
      <c r="A3" t="s">
        <v>1</v>
      </c>
      <c r="B3">
        <v>7</v>
      </c>
      <c r="C3">
        <v>5</v>
      </c>
      <c r="D3">
        <v>47</v>
      </c>
    </row>
    <row r="4" spans="1:4" x14ac:dyDescent="0.35">
      <c r="A4" t="s">
        <v>4</v>
      </c>
      <c r="B4">
        <v>10</v>
      </c>
      <c r="C4">
        <v>3</v>
      </c>
      <c r="D4">
        <v>47</v>
      </c>
    </row>
    <row r="5" spans="1:4" x14ac:dyDescent="0.35">
      <c r="A5" t="s">
        <v>2</v>
      </c>
      <c r="B5">
        <v>12</v>
      </c>
      <c r="C5">
        <v>4</v>
      </c>
      <c r="D5">
        <v>47</v>
      </c>
    </row>
    <row r="6" spans="1:4" x14ac:dyDescent="0.35">
      <c r="A6" t="s">
        <v>0</v>
      </c>
      <c r="B6">
        <v>7</v>
      </c>
      <c r="C6">
        <v>1</v>
      </c>
      <c r="D6">
        <v>47</v>
      </c>
    </row>
    <row r="7" spans="1:4" x14ac:dyDescent="0.35">
      <c r="A7" t="s">
        <v>1</v>
      </c>
      <c r="B7">
        <v>7</v>
      </c>
      <c r="C7">
        <v>2</v>
      </c>
      <c r="D7">
        <v>47</v>
      </c>
    </row>
    <row r="8" spans="1:4" x14ac:dyDescent="0.35">
      <c r="A8" t="s">
        <v>4</v>
      </c>
      <c r="B8">
        <v>6</v>
      </c>
      <c r="C8">
        <v>3</v>
      </c>
      <c r="D8">
        <v>47</v>
      </c>
    </row>
    <row r="9" spans="1:4" x14ac:dyDescent="0.35">
      <c r="A9" t="s">
        <v>3</v>
      </c>
      <c r="B9">
        <v>44</v>
      </c>
      <c r="C9">
        <v>3</v>
      </c>
      <c r="D9">
        <v>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AA56-EF1F-44E3-8D99-C477580837FB}">
  <sheetPr codeName="Sheet3"/>
  <dimension ref="A1:J25"/>
  <sheetViews>
    <sheetView tabSelected="1" workbookViewId="0">
      <selection activeCell="F12" sqref="F12"/>
    </sheetView>
  </sheetViews>
  <sheetFormatPr defaultRowHeight="14.5" x14ac:dyDescent="0.35"/>
  <cols>
    <col min="1" max="1" width="9.1796875" bestFit="1" customWidth="1"/>
    <col min="2" max="2" width="10.81640625" bestFit="1" customWidth="1"/>
    <col min="3" max="3" width="7.81640625" bestFit="1" customWidth="1"/>
    <col min="4" max="8" width="7.81640625" customWidth="1"/>
  </cols>
  <sheetData>
    <row r="1" spans="1:10" x14ac:dyDescent="0.35">
      <c r="A1" t="s">
        <v>13</v>
      </c>
      <c r="B1" t="s">
        <v>17</v>
      </c>
      <c r="C1" t="s">
        <v>12</v>
      </c>
    </row>
    <row r="2" spans="1:10" x14ac:dyDescent="0.35">
      <c r="A2" t="s">
        <v>0</v>
      </c>
      <c r="B2" t="s">
        <v>14</v>
      </c>
      <c r="C2" t="s">
        <v>19</v>
      </c>
      <c r="J2" s="4"/>
    </row>
    <row r="3" spans="1:10" x14ac:dyDescent="0.35">
      <c r="A3" t="s">
        <v>0</v>
      </c>
      <c r="B3" t="s">
        <v>15</v>
      </c>
      <c r="C3">
        <v>2</v>
      </c>
    </row>
    <row r="4" spans="1:10" x14ac:dyDescent="0.35">
      <c r="A4" t="s">
        <v>0</v>
      </c>
      <c r="B4" t="s">
        <v>16</v>
      </c>
      <c r="C4">
        <v>47</v>
      </c>
    </row>
    <row r="5" spans="1:10" x14ac:dyDescent="0.35">
      <c r="A5" t="s">
        <v>1</v>
      </c>
      <c r="B5" t="s">
        <v>14</v>
      </c>
      <c r="C5" t="s">
        <v>20</v>
      </c>
    </row>
    <row r="6" spans="1:10" x14ac:dyDescent="0.35">
      <c r="A6" t="s">
        <v>1</v>
      </c>
      <c r="B6" t="s">
        <v>15</v>
      </c>
      <c r="C6">
        <v>5</v>
      </c>
    </row>
    <row r="7" spans="1:10" x14ac:dyDescent="0.35">
      <c r="A7" t="s">
        <v>1</v>
      </c>
      <c r="B7" t="s">
        <v>16</v>
      </c>
      <c r="C7">
        <v>47</v>
      </c>
    </row>
    <row r="8" spans="1:10" x14ac:dyDescent="0.35">
      <c r="A8" t="s">
        <v>4</v>
      </c>
      <c r="B8" t="s">
        <v>14</v>
      </c>
      <c r="C8" t="s">
        <v>21</v>
      </c>
    </row>
    <row r="9" spans="1:10" x14ac:dyDescent="0.35">
      <c r="A9" t="s">
        <v>4</v>
      </c>
      <c r="B9" t="s">
        <v>15</v>
      </c>
      <c r="C9">
        <v>3</v>
      </c>
    </row>
    <row r="10" spans="1:10" x14ac:dyDescent="0.35">
      <c r="A10" t="s">
        <v>4</v>
      </c>
      <c r="B10" t="s">
        <v>16</v>
      </c>
      <c r="C10">
        <v>47</v>
      </c>
    </row>
    <row r="11" spans="1:10" x14ac:dyDescent="0.35">
      <c r="A11" t="s">
        <v>2</v>
      </c>
      <c r="B11" t="s">
        <v>14</v>
      </c>
      <c r="C11" t="s">
        <v>22</v>
      </c>
    </row>
    <row r="12" spans="1:10" x14ac:dyDescent="0.35">
      <c r="A12" t="s">
        <v>2</v>
      </c>
      <c r="B12" t="s">
        <v>15</v>
      </c>
      <c r="C12">
        <v>4</v>
      </c>
    </row>
    <row r="13" spans="1:10" x14ac:dyDescent="0.35">
      <c r="A13" t="s">
        <v>2</v>
      </c>
      <c r="B13" t="s">
        <v>16</v>
      </c>
      <c r="C13">
        <v>47</v>
      </c>
    </row>
    <row r="14" spans="1:10" x14ac:dyDescent="0.35">
      <c r="A14" t="s">
        <v>0</v>
      </c>
      <c r="B14" t="s">
        <v>14</v>
      </c>
      <c r="C14" t="s">
        <v>20</v>
      </c>
    </row>
    <row r="15" spans="1:10" x14ac:dyDescent="0.35">
      <c r="A15" t="s">
        <v>0</v>
      </c>
      <c r="B15" t="s">
        <v>15</v>
      </c>
      <c r="C15">
        <v>1</v>
      </c>
    </row>
    <row r="16" spans="1:10" x14ac:dyDescent="0.35">
      <c r="A16" t="s">
        <v>0</v>
      </c>
      <c r="B16" t="s">
        <v>16</v>
      </c>
      <c r="C16">
        <v>47</v>
      </c>
    </row>
    <row r="17" spans="1:3" x14ac:dyDescent="0.35">
      <c r="A17" t="s">
        <v>1</v>
      </c>
      <c r="B17" t="s">
        <v>14</v>
      </c>
      <c r="C17" t="s">
        <v>20</v>
      </c>
    </row>
    <row r="18" spans="1:3" x14ac:dyDescent="0.35">
      <c r="A18" t="s">
        <v>1</v>
      </c>
      <c r="B18" t="s">
        <v>15</v>
      </c>
      <c r="C18">
        <v>2</v>
      </c>
    </row>
    <row r="19" spans="1:3" x14ac:dyDescent="0.35">
      <c r="A19" t="s">
        <v>1</v>
      </c>
      <c r="B19" t="s">
        <v>16</v>
      </c>
      <c r="C19">
        <v>47</v>
      </c>
    </row>
    <row r="20" spans="1:3" x14ac:dyDescent="0.35">
      <c r="A20" t="s">
        <v>4</v>
      </c>
      <c r="B20" t="s">
        <v>14</v>
      </c>
      <c r="C20" t="s">
        <v>23</v>
      </c>
    </row>
    <row r="21" spans="1:3" x14ac:dyDescent="0.35">
      <c r="A21" t="s">
        <v>4</v>
      </c>
      <c r="B21" t="s">
        <v>15</v>
      </c>
      <c r="C21">
        <v>3</v>
      </c>
    </row>
    <row r="22" spans="1:3" x14ac:dyDescent="0.35">
      <c r="A22" t="s">
        <v>4</v>
      </c>
      <c r="B22" t="s">
        <v>16</v>
      </c>
      <c r="C22">
        <v>47</v>
      </c>
    </row>
    <row r="23" spans="1:3" x14ac:dyDescent="0.35">
      <c r="A23" t="s">
        <v>3</v>
      </c>
      <c r="B23" t="s">
        <v>14</v>
      </c>
      <c r="C23" t="s">
        <v>24</v>
      </c>
    </row>
    <row r="24" spans="1:3" x14ac:dyDescent="0.35">
      <c r="A24" t="s">
        <v>3</v>
      </c>
      <c r="B24" t="s">
        <v>15</v>
      </c>
      <c r="C24">
        <v>3</v>
      </c>
    </row>
    <row r="25" spans="1:3" x14ac:dyDescent="0.35">
      <c r="A25" t="s">
        <v>3</v>
      </c>
      <c r="B25" t="s">
        <v>16</v>
      </c>
      <c r="C25">
        <v>47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7C546D-E080-45B9-8D4F-28475B7B70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Rates</vt:lpstr>
      <vt:lpstr>FILTER and UNIQUE</vt:lpstr>
      <vt:lpstr>unpivot</vt:lpstr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Bo Sinander</cp:lastModifiedBy>
  <dcterms:created xsi:type="dcterms:W3CDTF">2020-09-07T20:04:48Z</dcterms:created>
  <dcterms:modified xsi:type="dcterms:W3CDTF">2024-08-08T12:53:24Z</dcterms:modified>
</cp:coreProperties>
</file>