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va Luate\Desktop\Prata Excel med oss\Prata-Excel-med-oss-33\"/>
    </mc:Choice>
  </mc:AlternateContent>
  <xr:revisionPtr revIDLastSave="0" documentId="8_{4B7052F3-0B55-492D-9C60-1BD69E9EA631}" xr6:coauthVersionLast="47" xr6:coauthVersionMax="47" xr10:uidLastSave="{00000000-0000-0000-0000-000000000000}"/>
  <bookViews>
    <workbookView xWindow="-28920" yWindow="-120" windowWidth="29040" windowHeight="15840" xr2:uid="{82307AD9-FB9C-4716-8683-81DF0E058C26}"/>
  </bookViews>
  <sheets>
    <sheet name="bsx" sheetId="4" r:id="rId1"/>
    <sheet name="bucket" sheetId="3" r:id="rId2"/>
  </sheets>
  <definedNames>
    <definedName name="codes">_xlfn.LAMBDA(_xlpm.string,_xlfn.TEXTJOIN("|",,CODE(MID(_xlpm.string,_xlfn.SEQUENCE(LEN(_xlpm.string)),1))))</definedName>
  </definedNames>
  <calcPr calcId="191029" calcOnSave="0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" i="4" l="1"/>
  <c r="S7" i="4" a="1"/>
  <c r="S7" i="4" s="1"/>
  <c r="H1" i="4" a="1"/>
  <c r="H1" i="4" s="1"/>
  <c r="S6" i="4" s="1" a="1"/>
  <c r="S6" i="4" s="1"/>
  <c r="H2" i="4" a="1"/>
  <c r="H2" i="4" s="1"/>
  <c r="F1" i="4"/>
  <c r="B3" i="3" a="1"/>
  <c r="B3" i="3" s="1"/>
  <c r="O2" i="4" l="1" a="1"/>
  <c r="O2" i="4" s="1"/>
  <c r="J10" i="4" a="1"/>
  <c r="J10" i="4" s="1"/>
  <c r="M2" i="4" a="1"/>
  <c r="M2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<sst xmlns="http://schemas.openxmlformats.org/spreadsheetml/2006/main" count="15" uniqueCount="10">
  <si>
    <t>pcs</t>
  </si>
  <si>
    <t>Value</t>
  </si>
  <si>
    <t>Alfa</t>
  </si>
  <si>
    <t>Bravo</t>
  </si>
  <si>
    <t>Charlie</t>
  </si>
  <si>
    <t>Delta</t>
  </si>
  <si>
    <t>ID</t>
  </si>
  <si>
    <t>Time Bucket Calculation - Hours and Rates</t>
  </si>
  <si>
    <t>Echo</t>
  </si>
  <si>
    <t>Valid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</si>
</sst>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rgb="FF000000"/>
      <name val="Calibri"/>
      <family val="2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</fills>
  <borders count="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0" fontId="2" fillId="3" borderId="1" applyNumberFormat="0" applyAlignment="0" applyProtection="0"/>
  </cellStyleXfs>
  <cellXfs count="4">
    <xf numFmtId="0" fontId="0" fillId="0" borderId="0" xfId="0"/>
    <xf numFmtId="0" fontId="2" fillId="3" borderId="1" xfId="2"/>
    <xf numFmtId="0" fontId="1" fillId="2" borderId="1" xfId="1"/>
    <xf numFmtId="0" fontId="3" fillId="3" borderId="1" xfId="2" applyFont="1">
      <extLst>
        <ext xmlns:xfpb="http://schemas.microsoft.com/office/spreadsheetml/2022/featurepropertybag" uri="{C7286773-470A-42A8-94C5-96B5CB345126}">
          <xfpb:xfComplement i="0"/>
        </ext>
      </extLst>
    </xf>
  </cellXfs>
  <cellStyles count="3">
    <cellStyle name="Calculation" xfId="2" builtinId="22"/>
    <cellStyle name="Input" xfId="1" builtinId="20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Structure" Target="richData/rdrichvaluestructure.xml"/><Relationship Id="rId3" Type="http://schemas.openxmlformats.org/officeDocument/2006/relationships/theme" Target="theme/theme1.xml"/><Relationship Id="rId7" Type="http://schemas.microsoft.com/office/2017/06/relationships/rdRichValue" Target="richData/rdrichvalue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22/11/relationships/FeaturePropertyBag" Target="featurePropertyBag/featurePropertyBag.xml"/><Relationship Id="rId4" Type="http://schemas.openxmlformats.org/officeDocument/2006/relationships/styles" Target="styles.xml"/><Relationship Id="rId9" Type="http://schemas.microsoft.com/office/2017/06/relationships/rdRichValueTypes" Target="richData/rdRichValueType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3</v>
    <v>8</v>
    <v>9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B4E0E-880B-462F-9085-AA2EA94E0C34}">
  <dimension ref="A1:V11"/>
  <sheetViews>
    <sheetView tabSelected="1" workbookViewId="0">
      <selection activeCell="R1" sqref="R1"/>
    </sheetView>
  </sheetViews>
  <sheetFormatPr defaultRowHeight="14.5" outlineLevelCol="1" x14ac:dyDescent="0.35"/>
  <cols>
    <col min="13" max="16" width="0" hidden="1" customWidth="1" outlineLevel="1"/>
    <col min="17" max="17" width="8.7265625" collapsed="1"/>
  </cols>
  <sheetData>
    <row r="1" spans="1:22" x14ac:dyDescent="0.35">
      <c r="B1" t="s">
        <v>6</v>
      </c>
      <c r="C1" t="s">
        <v>0</v>
      </c>
      <c r="D1" t="s">
        <v>1</v>
      </c>
      <c r="F1" t="str">
        <f>C:C</f>
        <v>pcs</v>
      </c>
      <c r="H1" s="1" cm="1">
        <f t="array" ref="H1:K1">A1:D1</f>
        <v>0</v>
      </c>
      <c r="I1" t="str">
        <v>ID</v>
      </c>
      <c r="J1" t="str">
        <v>pcs</v>
      </c>
      <c r="K1" t="str">
        <v>Value</v>
      </c>
      <c r="R1" s="2">
        <v>1001</v>
      </c>
      <c r="S1" s="3" t="b">
        <f>ISNUMBER(_xlfn.XMATCH(R1,B:B))</f>
        <v>1</v>
      </c>
      <c r="T1" t="s">
        <v>9</v>
      </c>
    </row>
    <row r="2" spans="1:22" x14ac:dyDescent="0.35">
      <c r="A2" t="s">
        <v>2</v>
      </c>
      <c r="B2">
        <v>1001</v>
      </c>
      <c r="C2">
        <v>42</v>
      </c>
      <c r="D2">
        <v>517</v>
      </c>
      <c r="H2" s="1" t="e" cm="1" vm="1">
        <f t="array" aca="1" ref="H2" ca="1">_xlfn.DROP(_xlfn._TRO_TRAILING(A:D),1)</f>
        <v>#VALUE!</v>
      </c>
      <c r="M2" s="1" cm="1">
        <f t="array" ref="M2:M5">J2:J5*K2:K5</f>
        <v>0</v>
      </c>
      <c r="O2" s="1" t="e" cm="1">
        <f t="array" aca="1" ref="O2" ca="1">SUM(_xlfn.ANCHORARRAY(H2) K:K*_xlfn.ANCHORARRAY(H2) J:J)</f>
        <v>#NULL!</v>
      </c>
    </row>
    <row r="3" spans="1:22" x14ac:dyDescent="0.35">
      <c r="A3" t="s">
        <v>3</v>
      </c>
      <c r="B3">
        <v>1002</v>
      </c>
      <c r="C3">
        <v>11</v>
      </c>
      <c r="D3">
        <v>121</v>
      </c>
      <c r="M3">
        <v>0</v>
      </c>
    </row>
    <row r="4" spans="1:22" x14ac:dyDescent="0.35">
      <c r="A4" t="s">
        <v>4</v>
      </c>
      <c r="B4">
        <v>1003</v>
      </c>
      <c r="C4">
        <v>42</v>
      </c>
      <c r="D4">
        <v>462</v>
      </c>
      <c r="M4">
        <v>0</v>
      </c>
    </row>
    <row r="5" spans="1:22" x14ac:dyDescent="0.35">
      <c r="A5" t="s">
        <v>5</v>
      </c>
      <c r="B5">
        <v>1004</v>
      </c>
      <c r="C5">
        <v>19</v>
      </c>
      <c r="D5">
        <v>209</v>
      </c>
      <c r="M5">
        <v>0</v>
      </c>
    </row>
    <row r="6" spans="1:22" x14ac:dyDescent="0.35">
      <c r="A6" t="s">
        <v>8</v>
      </c>
      <c r="B6">
        <v>1004</v>
      </c>
      <c r="C6">
        <v>17</v>
      </c>
      <c r="D6">
        <v>200</v>
      </c>
      <c r="S6" s="1" cm="1">
        <f t="array" ref="S6:V6">_xlfn.ANCHORARRAY(H1)</f>
        <v>0</v>
      </c>
      <c r="T6" t="str">
        <v>ID</v>
      </c>
      <c r="U6" t="str">
        <v>pcs</v>
      </c>
      <c r="V6" t="str">
        <v>Value</v>
      </c>
    </row>
    <row r="7" spans="1:22" x14ac:dyDescent="0.35">
      <c r="A7" t="s">
        <v>2</v>
      </c>
      <c r="B7">
        <v>1001</v>
      </c>
      <c r="C7">
        <v>42</v>
      </c>
      <c r="D7">
        <v>517</v>
      </c>
      <c r="S7" s="1" t="str" cm="1">
        <f t="array" ref="S7:V7">_xlfn.XLOOKUP(R1,B:B,A:D)</f>
        <v>Alfa</v>
      </c>
      <c r="T7">
        <v>1001</v>
      </c>
      <c r="U7">
        <v>42</v>
      </c>
      <c r="V7">
        <v>517</v>
      </c>
    </row>
    <row r="8" spans="1:22" x14ac:dyDescent="0.35">
      <c r="A8" t="s">
        <v>3</v>
      </c>
      <c r="B8">
        <v>1002</v>
      </c>
      <c r="C8">
        <v>11</v>
      </c>
      <c r="D8">
        <v>121</v>
      </c>
    </row>
    <row r="9" spans="1:22" x14ac:dyDescent="0.35">
      <c r="A9" t="s">
        <v>4</v>
      </c>
      <c r="B9">
        <v>1003</v>
      </c>
      <c r="C9">
        <v>42</v>
      </c>
      <c r="D9">
        <v>462</v>
      </c>
    </row>
    <row r="10" spans="1:22" x14ac:dyDescent="0.35">
      <c r="A10" t="s">
        <v>5</v>
      </c>
      <c r="B10">
        <v>1004</v>
      </c>
      <c r="C10">
        <v>19</v>
      </c>
      <c r="D10">
        <v>209</v>
      </c>
      <c r="J10" t="e" cm="1">
        <f t="array" aca="1" ref="J10" ca="1">_xlfn.CHOOSECOLS(_xlfn.ANCHORARRAY(H2),2,3)</f>
        <v>#VALUE!</v>
      </c>
    </row>
    <row r="11" spans="1:22" x14ac:dyDescent="0.35">
      <c r="A11" t="s">
        <v>8</v>
      </c>
      <c r="B11">
        <v>4000</v>
      </c>
      <c r="C11">
        <v>17</v>
      </c>
      <c r="D11">
        <v>200</v>
      </c>
    </row>
  </sheetData>
  <dataValidations count="1">
    <dataValidation type="list" allowBlank="1" showInputMessage="1" showErrorMessage="1" sqref="R1" xr:uid="{02AEDE57-0596-47EC-B2C1-F4DDE6A136B6}">
      <formula1>$B:$B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918537-99C1-48DF-BAD3-F3415B8636B4}">
  <dimension ref="A1:Q11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G7" sqref="G7"/>
    </sheetView>
  </sheetViews>
  <sheetFormatPr defaultRowHeight="14.5" x14ac:dyDescent="0.35"/>
  <sheetData>
    <row r="1" spans="1:17" x14ac:dyDescent="0.35">
      <c r="B1" t="s">
        <v>7</v>
      </c>
    </row>
    <row r="2" spans="1:17" x14ac:dyDescent="0.35">
      <c r="B2">
        <v>1009</v>
      </c>
      <c r="C2">
        <v>1240</v>
      </c>
      <c r="D2">
        <v>1550</v>
      </c>
      <c r="E2">
        <v>1600</v>
      </c>
      <c r="F2">
        <v>1640</v>
      </c>
      <c r="G2">
        <v>1860</v>
      </c>
      <c r="H2">
        <v>1995</v>
      </c>
      <c r="I2">
        <v>2210</v>
      </c>
      <c r="J2">
        <v>2400</v>
      </c>
    </row>
    <row r="3" spans="1:17" x14ac:dyDescent="0.35">
      <c r="A3">
        <v>24</v>
      </c>
      <c r="B3" s="1" cm="1">
        <f t="array" ref="B3:J11">_xlfn._TRO_ALL(2:2)*_xlfn._TRO_ALL(A:A)</f>
        <v>24216</v>
      </c>
      <c r="C3">
        <v>29760</v>
      </c>
      <c r="D3">
        <v>37200</v>
      </c>
      <c r="E3">
        <v>38400</v>
      </c>
      <c r="F3">
        <v>39360</v>
      </c>
      <c r="G3">
        <v>44640</v>
      </c>
      <c r="H3">
        <v>47880</v>
      </c>
      <c r="I3">
        <v>53040</v>
      </c>
      <c r="J3">
        <v>57600</v>
      </c>
    </row>
    <row r="4" spans="1:17" x14ac:dyDescent="0.35">
      <c r="A4">
        <v>40</v>
      </c>
      <c r="B4">
        <v>40360</v>
      </c>
      <c r="C4">
        <v>49600</v>
      </c>
      <c r="D4">
        <v>62000</v>
      </c>
      <c r="E4">
        <v>64000</v>
      </c>
      <c r="F4">
        <v>65600</v>
      </c>
      <c r="G4">
        <v>74400</v>
      </c>
      <c r="H4">
        <v>79800</v>
      </c>
      <c r="I4">
        <v>88400</v>
      </c>
      <c r="J4">
        <v>96000</v>
      </c>
    </row>
    <row r="5" spans="1:17" x14ac:dyDescent="0.35">
      <c r="A5">
        <v>96</v>
      </c>
      <c r="B5">
        <v>96864</v>
      </c>
      <c r="C5">
        <v>119040</v>
      </c>
      <c r="D5">
        <v>148800</v>
      </c>
      <c r="E5">
        <v>153600</v>
      </c>
      <c r="F5">
        <v>157440</v>
      </c>
      <c r="G5">
        <v>178560</v>
      </c>
      <c r="H5">
        <v>191520</v>
      </c>
      <c r="I5">
        <v>212160</v>
      </c>
      <c r="J5">
        <v>230400</v>
      </c>
    </row>
    <row r="6" spans="1:17" x14ac:dyDescent="0.35">
      <c r="A6">
        <v>200</v>
      </c>
      <c r="B6">
        <v>201800</v>
      </c>
      <c r="C6">
        <v>248000</v>
      </c>
      <c r="D6">
        <v>310000</v>
      </c>
      <c r="E6">
        <v>320000</v>
      </c>
      <c r="F6">
        <v>328000</v>
      </c>
      <c r="G6">
        <v>372000</v>
      </c>
      <c r="H6">
        <v>399000</v>
      </c>
      <c r="I6">
        <v>442000</v>
      </c>
      <c r="J6">
        <v>480000</v>
      </c>
    </row>
    <row r="7" spans="1:17" x14ac:dyDescent="0.35">
      <c r="A7">
        <v>400</v>
      </c>
      <c r="B7">
        <v>403600</v>
      </c>
      <c r="C7">
        <v>496000</v>
      </c>
      <c r="D7">
        <v>620000</v>
      </c>
      <c r="E7">
        <v>640000</v>
      </c>
      <c r="F7">
        <v>656000</v>
      </c>
      <c r="G7">
        <v>744000</v>
      </c>
      <c r="H7">
        <v>798000</v>
      </c>
      <c r="I7">
        <v>884000</v>
      </c>
      <c r="J7">
        <v>960000</v>
      </c>
    </row>
    <row r="8" spans="1:17" x14ac:dyDescent="0.35">
      <c r="A8">
        <v>960</v>
      </c>
      <c r="B8">
        <v>968640</v>
      </c>
      <c r="C8">
        <v>1190400</v>
      </c>
      <c r="D8">
        <v>1488000</v>
      </c>
      <c r="E8">
        <v>1536000</v>
      </c>
      <c r="F8">
        <v>1574400</v>
      </c>
      <c r="G8">
        <v>1785600</v>
      </c>
      <c r="H8">
        <v>1915200</v>
      </c>
      <c r="I8">
        <v>2121600</v>
      </c>
      <c r="J8">
        <v>2304000</v>
      </c>
      <c r="Q8">
        <v>157440</v>
      </c>
    </row>
    <row r="9" spans="1:17" x14ac:dyDescent="0.35">
      <c r="A9">
        <v>1200</v>
      </c>
      <c r="B9">
        <v>1210800</v>
      </c>
      <c r="C9">
        <v>1488000</v>
      </c>
      <c r="D9">
        <v>1860000</v>
      </c>
      <c r="E9">
        <v>1920000</v>
      </c>
      <c r="F9">
        <v>1968000</v>
      </c>
      <c r="G9">
        <v>2232000</v>
      </c>
      <c r="H9">
        <v>2394000</v>
      </c>
      <c r="I9">
        <v>2652000</v>
      </c>
      <c r="J9">
        <v>2880000</v>
      </c>
    </row>
    <row r="10" spans="1:17" x14ac:dyDescent="0.35">
      <c r="A10">
        <v>1200</v>
      </c>
      <c r="B10">
        <v>1210800</v>
      </c>
      <c r="C10">
        <v>1488000</v>
      </c>
      <c r="D10">
        <v>1860000</v>
      </c>
      <c r="E10">
        <v>1920000</v>
      </c>
      <c r="F10">
        <v>1968000</v>
      </c>
      <c r="G10">
        <v>2232000</v>
      </c>
      <c r="H10">
        <v>2394000</v>
      </c>
      <c r="I10">
        <v>2652000</v>
      </c>
      <c r="J10">
        <v>2880000</v>
      </c>
    </row>
    <row r="11" spans="1:17" x14ac:dyDescent="0.35">
      <c r="A11">
        <v>1200</v>
      </c>
      <c r="B11">
        <v>1210800</v>
      </c>
      <c r="C11">
        <v>1488000</v>
      </c>
      <c r="D11">
        <v>1860000</v>
      </c>
      <c r="E11">
        <v>1920000</v>
      </c>
      <c r="F11">
        <v>1968000</v>
      </c>
      <c r="G11">
        <v>2232000</v>
      </c>
      <c r="H11">
        <v>2394000</v>
      </c>
      <c r="I11">
        <v>2652000</v>
      </c>
      <c r="J11">
        <v>2880000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bsx</vt:lpstr>
      <vt:lpstr>bucket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cp:lastPrinted>2025-09-11T06:58:35Z</cp:lastPrinted>
  <dcterms:created xsi:type="dcterms:W3CDTF">2025-08-13T17:47:12Z</dcterms:created>
  <dcterms:modified xsi:type="dcterms:W3CDTF">2025-09-11T11:01:18Z</dcterms:modified>
</cp:coreProperties>
</file>